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75" windowWidth="20730" windowHeight="11760"/>
  </bookViews>
  <sheets>
    <sheet name="GESTION ENTREES-SORTIES" sheetId="1" r:id="rId1"/>
    <sheet name="Base de données" sheetId="2" r:id="rId2"/>
    <sheet name="Personnel" sheetId="3" r:id="rId3"/>
    <sheet name="Biblio_Images" sheetId="4" r:id="rId4"/>
    <sheet name="Liste_actions" sheetId="5" r:id="rId5"/>
  </sheets>
  <definedNames>
    <definedName name="ARTICLE">'GESTION ENTREES-SORTIES'!$D$8:$D$11</definedName>
    <definedName name="Liste_actions">Liste_actions!$A$1:$A$6</definedName>
    <definedName name="Listenomimages">Biblio_Images!$B$3:$B$12</definedName>
    <definedName name="Mon_Image">INDIRECT(VLOOKUP('GESTION ENTREES-SORTIES'!$L$8,Biblio_Images!$B:$C,2,0))</definedName>
    <definedName name="Mon_Image1">INDIRECT(VLOOKUP('GESTION ENTREES-SORTIES'!$D$9,Biblio_Images!$B:$C,2,0))</definedName>
    <definedName name="Personnel">Personnel!$A:$A</definedName>
  </definedNames>
  <calcPr calcId="125725"/>
</workbook>
</file>

<file path=xl/calcChain.xml><?xml version="1.0" encoding="utf-8"?>
<calcChain xmlns="http://schemas.openxmlformats.org/spreadsheetml/2006/main">
  <c r="D15" i="1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B12"/>
  <c r="B11"/>
  <c r="B10"/>
  <c r="B9"/>
  <c r="D8"/>
  <c r="D9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F12"/>
  <c r="H12" s="1"/>
  <c r="F13"/>
  <c r="J13" s="1"/>
  <c r="F14"/>
  <c r="J14" s="1"/>
  <c r="F15"/>
  <c r="J15" s="1"/>
  <c r="F16"/>
  <c r="J16" s="1"/>
  <c r="F17"/>
  <c r="J17" s="1"/>
  <c r="F18"/>
  <c r="J18" s="1"/>
  <c r="F19"/>
  <c r="J19" s="1"/>
  <c r="F20"/>
  <c r="J20" s="1"/>
  <c r="F21"/>
  <c r="J21" s="1"/>
  <c r="F22"/>
  <c r="J22" s="1"/>
  <c r="F23"/>
  <c r="J23" s="1"/>
  <c r="F24"/>
  <c r="J24" s="1"/>
  <c r="F25"/>
  <c r="J25" s="1"/>
  <c r="F26"/>
  <c r="J26" s="1"/>
  <c r="F27"/>
  <c r="J27" s="1"/>
  <c r="F28"/>
  <c r="J28" s="1"/>
  <c r="F29"/>
  <c r="J29" s="1"/>
  <c r="F30"/>
  <c r="J30" s="1"/>
  <c r="F31"/>
  <c r="J31" s="1"/>
  <c r="F32"/>
  <c r="J32" s="1"/>
  <c r="F33"/>
  <c r="J33" s="1"/>
  <c r="F34"/>
  <c r="J34" s="1"/>
  <c r="F35"/>
  <c r="J35" s="1"/>
  <c r="F36"/>
  <c r="J36" s="1"/>
  <c r="F37"/>
  <c r="J37" s="1"/>
  <c r="F38"/>
  <c r="J38" s="1"/>
  <c r="F39"/>
  <c r="J39" s="1"/>
  <c r="F40"/>
  <c r="J40" s="1"/>
  <c r="F41"/>
  <c r="J41" s="1"/>
  <c r="F42"/>
  <c r="J42" s="1"/>
  <c r="F43"/>
  <c r="J43" s="1"/>
  <c r="F44"/>
  <c r="J44" s="1"/>
  <c r="F45"/>
  <c r="J45" s="1"/>
  <c r="F46"/>
  <c r="J46" s="1"/>
  <c r="F47"/>
  <c r="J47" s="1"/>
  <c r="F48"/>
  <c r="J48" s="1"/>
  <c r="F49"/>
  <c r="J49" s="1"/>
  <c r="F50"/>
  <c r="J50" s="1"/>
  <c r="F11"/>
  <c r="J11" s="1"/>
  <c r="F10"/>
  <c r="H10" s="1"/>
  <c r="F9"/>
  <c r="J9" s="1"/>
  <c r="F8"/>
  <c r="J8" s="1"/>
  <c r="D10"/>
  <c r="D11"/>
  <c r="D12"/>
  <c r="D13"/>
  <c r="D14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J12" l="1"/>
  <c r="J10"/>
  <c r="H13"/>
  <c r="H21"/>
  <c r="H29"/>
  <c r="H37"/>
  <c r="H45"/>
  <c r="H11"/>
  <c r="H19"/>
  <c r="H27"/>
  <c r="H35"/>
  <c r="H43"/>
  <c r="H9"/>
  <c r="H17"/>
  <c r="H25"/>
  <c r="H33"/>
  <c r="H41"/>
  <c r="H49"/>
  <c r="H15"/>
  <c r="H23"/>
  <c r="H31"/>
  <c r="H39"/>
  <c r="H47"/>
  <c r="H14"/>
  <c r="H18"/>
  <c r="H22"/>
  <c r="H26"/>
  <c r="H30"/>
  <c r="H34"/>
  <c r="H38"/>
  <c r="H42"/>
  <c r="H46"/>
  <c r="H50"/>
  <c r="H8"/>
  <c r="H16"/>
  <c r="H20"/>
  <c r="H24"/>
  <c r="H28"/>
  <c r="H32"/>
  <c r="H36"/>
  <c r="H40"/>
  <c r="H44"/>
  <c r="H48"/>
</calcChain>
</file>

<file path=xl/sharedStrings.xml><?xml version="1.0" encoding="utf-8"?>
<sst xmlns="http://schemas.openxmlformats.org/spreadsheetml/2006/main" count="116" uniqueCount="79">
  <si>
    <t>UID RFID</t>
  </si>
  <si>
    <t>QUI</t>
  </si>
  <si>
    <t>Date de sortie</t>
  </si>
  <si>
    <t>Date de retour</t>
  </si>
  <si>
    <t>ARTICLE</t>
  </si>
  <si>
    <t>E004015070E0A587</t>
  </si>
  <si>
    <t>E00401002DC51594</t>
  </si>
  <si>
    <t>E004015070FBCC54</t>
  </si>
  <si>
    <t>EVO7</t>
  </si>
  <si>
    <t>EVO9</t>
  </si>
  <si>
    <t>AT200CPK</t>
  </si>
  <si>
    <t>Antoine Bochet</t>
  </si>
  <si>
    <t>E01624011622FD3B</t>
  </si>
  <si>
    <t>E016240102FE63D2</t>
  </si>
  <si>
    <t>E016240103012735</t>
  </si>
  <si>
    <t>E01624011622DADC</t>
  </si>
  <si>
    <t>Extincteur couloir 2e étage</t>
  </si>
  <si>
    <t>MK9SST</t>
  </si>
  <si>
    <t>ATS3080</t>
  </si>
  <si>
    <t>FABRICANT</t>
  </si>
  <si>
    <t>HellermannTyton</t>
  </si>
  <si>
    <t>MK9P</t>
  </si>
  <si>
    <t>E01624010AF5C10D</t>
  </si>
  <si>
    <t>MK7P</t>
  </si>
  <si>
    <t>MIM</t>
  </si>
  <si>
    <t>CONTRÔLE NECESSAIRE</t>
  </si>
  <si>
    <t>NON</t>
  </si>
  <si>
    <t>OUI</t>
  </si>
  <si>
    <t>Philippe Moriancourt</t>
  </si>
  <si>
    <t>Clément Lambardin</t>
  </si>
  <si>
    <t>Jan-François Burckart</t>
  </si>
  <si>
    <t>Oliver York</t>
  </si>
  <si>
    <t>Charlotte Hurst</t>
  </si>
  <si>
    <t>Adrien Nicolas</t>
  </si>
  <si>
    <t>Olivier Poupinet</t>
  </si>
  <si>
    <t>Yann Pichon</t>
  </si>
  <si>
    <t>Paul Cocheril</t>
  </si>
  <si>
    <t>Sabri Merabet</t>
  </si>
  <si>
    <t>Kévin Sapin</t>
  </si>
  <si>
    <t>Eddy Pudepièce</t>
  </si>
  <si>
    <t>DUREE VALIDITE CONTRÔLE</t>
  </si>
  <si>
    <t>DATE DERNIER CONTRÔLE</t>
  </si>
  <si>
    <t>BESOIN CONTRÔLE</t>
  </si>
  <si>
    <t>AUTORISATION</t>
  </si>
  <si>
    <t>AT2000CPK</t>
  </si>
  <si>
    <t>Biblio_Images!D3</t>
  </si>
  <si>
    <t>Biblio_Images!D4</t>
  </si>
  <si>
    <t>Biblio_Images!D5</t>
  </si>
  <si>
    <t>NOM</t>
  </si>
  <si>
    <t>NOM de l'onglet + Position Collne/Ligne de l'image</t>
  </si>
  <si>
    <t>Image</t>
  </si>
  <si>
    <t>SELECTIONNER LA PHOTO PRODUIT A AFFICHER</t>
  </si>
  <si>
    <t>10/05/2017</t>
  </si>
  <si>
    <t>ACTIONS A FAIRE</t>
  </si>
  <si>
    <t>Conforme</t>
  </si>
  <si>
    <t>A Vérifer</t>
  </si>
  <si>
    <t>A Réparer</t>
  </si>
  <si>
    <t>En SAV</t>
  </si>
  <si>
    <t>A Jeter</t>
  </si>
  <si>
    <t>N°</t>
  </si>
  <si>
    <t>Biblio_Images!D6</t>
  </si>
  <si>
    <t>Biblio_Images!D7</t>
  </si>
  <si>
    <t>Biblio_Images!D8</t>
  </si>
  <si>
    <t>Biblio_Images!D9</t>
  </si>
  <si>
    <t>Extincteur</t>
  </si>
  <si>
    <t>Biblio_Images!D10</t>
  </si>
  <si>
    <t>Perforateur</t>
  </si>
  <si>
    <t>Tronçonneuse</t>
  </si>
  <si>
    <t>Biblio_Images!D11</t>
  </si>
  <si>
    <t>Biblio_Images!D12</t>
  </si>
  <si>
    <t>HILTI</t>
  </si>
  <si>
    <t>E016240107BCC7F7</t>
  </si>
  <si>
    <t>E01624010AF58A6E</t>
  </si>
  <si>
    <t>A Vérifier</t>
  </si>
  <si>
    <t>A Contôler</t>
  </si>
  <si>
    <t>Commentaires retour produits</t>
  </si>
  <si>
    <t>E016240107E02D0C</t>
  </si>
  <si>
    <t>Tournevis 4x100</t>
  </si>
  <si>
    <t>Mac Allister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</si>
</sst>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Verdana"/>
      <family val="2"/>
    </font>
    <font>
      <u/>
      <sz val="11"/>
      <color theme="10"/>
      <name val="Calibri"/>
      <family val="2"/>
    </font>
    <font>
      <i/>
      <sz val="48"/>
      <color theme="1"/>
      <name val="Ravie"/>
      <family val="5"/>
    </font>
    <font>
      <b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40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14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Fill="1"/>
    <xf numFmtId="0" fontId="2" fillId="0" borderId="0" xfId="0" applyFont="1" applyAlignment="1">
      <alignment horizontal="left" readingOrder="1"/>
    </xf>
    <xf numFmtId="0" fontId="2" fillId="0" borderId="0" xfId="0" quotePrefix="1" applyFont="1" applyAlignment="1">
      <alignment horizontal="left" readingOrder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0" fillId="3" borderId="0" xfId="0" applyFill="1"/>
    <xf numFmtId="0" fontId="0" fillId="0" borderId="15" xfId="0" applyFill="1" applyBorder="1"/>
    <xf numFmtId="0" fontId="0" fillId="0" borderId="15" xfId="0" applyBorder="1"/>
    <xf numFmtId="0" fontId="0" fillId="3" borderId="15" xfId="0" applyFill="1" applyBorder="1"/>
    <xf numFmtId="14" fontId="0" fillId="0" borderId="15" xfId="0" applyNumberFormat="1" applyBorder="1" applyAlignment="1">
      <alignment horizontal="center"/>
    </xf>
    <xf numFmtId="14" fontId="0" fillId="0" borderId="15" xfId="0" applyNumberFormat="1" applyBorder="1"/>
    <xf numFmtId="0" fontId="0" fillId="0" borderId="15" xfId="0" applyBorder="1" applyAlignment="1">
      <alignment horizontal="center"/>
    </xf>
    <xf numFmtId="0" fontId="5" fillId="0" borderId="16" xfId="1" applyFont="1" applyBorder="1" applyAlignment="1" applyProtection="1"/>
    <xf numFmtId="0" fontId="0" fillId="0" borderId="18" xfId="0" applyFill="1" applyBorder="1"/>
    <xf numFmtId="0" fontId="0" fillId="0" borderId="18" xfId="0" applyBorder="1"/>
    <xf numFmtId="0" fontId="0" fillId="3" borderId="18" xfId="0" applyFill="1" applyBorder="1"/>
    <xf numFmtId="14" fontId="0" fillId="0" borderId="18" xfId="0" applyNumberFormat="1" applyBorder="1" applyAlignment="1">
      <alignment horizontal="center"/>
    </xf>
    <xf numFmtId="14" fontId="0" fillId="0" borderId="18" xfId="0" applyNumberFormat="1" applyBorder="1"/>
    <xf numFmtId="0" fontId="5" fillId="0" borderId="19" xfId="1" applyFont="1" applyBorder="1" applyAlignment="1" applyProtection="1"/>
    <xf numFmtId="0" fontId="0" fillId="0" borderId="14" xfId="0" applyBorder="1" applyAlignment="1">
      <alignment horizontal="center"/>
    </xf>
    <xf numFmtId="0" fontId="0" fillId="0" borderId="17" xfId="0" applyBorder="1" applyAlignment="1">
      <alignment horizont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</cellXfs>
  <cellStyles count="2">
    <cellStyle name="Lien hypertexte" xfId="1" builtinId="8"/>
    <cellStyle name="Normal" xfId="0" builtinId="0"/>
  </cellStyles>
  <dxfs count="3">
    <dxf>
      <font>
        <b/>
        <i val="0"/>
      </font>
      <fill>
        <patternFill>
          <bgColor rgb="FFFFFF00"/>
        </patternFill>
      </fill>
    </dxf>
    <dxf>
      <fill>
        <patternFill>
          <bgColor rgb="FFFFFF97"/>
        </patternFill>
      </fill>
    </dxf>
    <dxf>
      <fill>
        <patternFill>
          <bgColor theme="9" tint="0.79998168889431442"/>
        </patternFill>
      </fill>
    </dxf>
  </dxfs>
  <tableStyles count="0" defaultTableStyle="TableStyleMedium9" defaultPivotStyle="PivotStyleLight16"/>
  <colors>
    <mruColors>
      <color rgb="FFFFFF97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tif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10.jpeg"/><Relationship Id="rId7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10" Type="http://schemas.openxmlformats.org/officeDocument/2006/relationships/image" Target="../media/image17.jpeg"/><Relationship Id="rId4" Type="http://schemas.openxmlformats.org/officeDocument/2006/relationships/image" Target="../media/image11.jpeg"/><Relationship Id="rId9" Type="http://schemas.openxmlformats.org/officeDocument/2006/relationships/image" Target="../media/image1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224560</xdr:colOff>
      <xdr:row>2</xdr:row>
      <xdr:rowOff>100886</xdr:rowOff>
    </xdr:from>
    <xdr:to>
      <xdr:col>10</xdr:col>
      <xdr:colOff>986790</xdr:colOff>
      <xdr:row>5</xdr:row>
      <xdr:rowOff>123825</xdr:rowOff>
    </xdr:to>
    <xdr:pic>
      <xdr:nvPicPr>
        <xdr:cNvPr id="5" name="Image 4" descr="HT_Logo_4c.t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01685" y="481886"/>
          <a:ext cx="4315055" cy="594439"/>
        </a:xfrm>
        <a:prstGeom prst="rect">
          <a:avLst/>
        </a:prstGeom>
      </xdr:spPr>
    </xdr:pic>
    <xdr:clientData/>
  </xdr:twoCellAnchor>
  <xdr:twoCellAnchor editAs="oneCell">
    <xdr:from>
      <xdr:col>7</xdr:col>
      <xdr:colOff>76201</xdr:colOff>
      <xdr:row>2</xdr:row>
      <xdr:rowOff>38099</xdr:rowOff>
    </xdr:from>
    <xdr:to>
      <xdr:col>7</xdr:col>
      <xdr:colOff>1107357</xdr:colOff>
      <xdr:row>5</xdr:row>
      <xdr:rowOff>150599</xdr:rowOff>
    </xdr:to>
    <xdr:pic>
      <xdr:nvPicPr>
        <xdr:cNvPr id="3" name="Image 2" descr="T50R_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81776" y="428624"/>
          <a:ext cx="1031156" cy="6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</xdr:row>
      <xdr:rowOff>38101</xdr:rowOff>
    </xdr:from>
    <xdr:to>
      <xdr:col>2</xdr:col>
      <xdr:colOff>773980</xdr:colOff>
      <xdr:row>5</xdr:row>
      <xdr:rowOff>150601</xdr:rowOff>
    </xdr:to>
    <xdr:pic>
      <xdr:nvPicPr>
        <xdr:cNvPr id="6" name="Image 5" descr="accessoires RFI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4325" y="428626"/>
          <a:ext cx="1031155" cy="68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1092976</xdr:colOff>
      <xdr:row>2</xdr:row>
      <xdr:rowOff>36113</xdr:rowOff>
    </xdr:from>
    <xdr:to>
      <xdr:col>6</xdr:col>
      <xdr:colOff>876280</xdr:colOff>
      <xdr:row>5</xdr:row>
      <xdr:rowOff>148613</xdr:rowOff>
    </xdr:to>
    <xdr:pic>
      <xdr:nvPicPr>
        <xdr:cNvPr id="7" name="Image 6" descr="IMG_1096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84001" y="426638"/>
          <a:ext cx="1002504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1690650</xdr:colOff>
      <xdr:row>2</xdr:row>
      <xdr:rowOff>33301</xdr:rowOff>
    </xdr:from>
    <xdr:to>
      <xdr:col>5</xdr:col>
      <xdr:colOff>1026355</xdr:colOff>
      <xdr:row>5</xdr:row>
      <xdr:rowOff>145801</xdr:rowOff>
    </xdr:to>
    <xdr:pic>
      <xdr:nvPicPr>
        <xdr:cNvPr id="8" name="Image 7" descr="MBT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86225" y="423826"/>
          <a:ext cx="1031155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859575</xdr:colOff>
      <xdr:row>2</xdr:row>
      <xdr:rowOff>40426</xdr:rowOff>
    </xdr:from>
    <xdr:to>
      <xdr:col>3</xdr:col>
      <xdr:colOff>728680</xdr:colOff>
      <xdr:row>5</xdr:row>
      <xdr:rowOff>152926</xdr:rowOff>
    </xdr:to>
    <xdr:pic>
      <xdr:nvPicPr>
        <xdr:cNvPr id="9" name="Image 8" descr="T50R_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1075" y="430951"/>
          <a:ext cx="1031155" cy="68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66674</xdr:colOff>
      <xdr:row>2</xdr:row>
      <xdr:rowOff>57150</xdr:rowOff>
    </xdr:from>
    <xdr:to>
      <xdr:col>3</xdr:col>
      <xdr:colOff>2209799</xdr:colOff>
      <xdr:row>2</xdr:row>
      <xdr:rowOff>1771650</xdr:rowOff>
    </xdr:to>
    <xdr:pic>
      <xdr:nvPicPr>
        <xdr:cNvPr id="2049" name="EVO_7" descr="https://www.hellermanntyton.com/shared/images600/111081_All_Language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10174" y="438150"/>
          <a:ext cx="2143125" cy="17145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</xdr:colOff>
      <xdr:row>3</xdr:row>
      <xdr:rowOff>76200</xdr:rowOff>
    </xdr:from>
    <xdr:to>
      <xdr:col>3</xdr:col>
      <xdr:colOff>2200275</xdr:colOff>
      <xdr:row>3</xdr:row>
      <xdr:rowOff>1510443</xdr:rowOff>
    </xdr:to>
    <xdr:pic>
      <xdr:nvPicPr>
        <xdr:cNvPr id="2052" name="EVO_9" descr="https://www.hellermanntyton.com/shared/images600/841732_All_Languages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81600" y="2286000"/>
          <a:ext cx="2162175" cy="143424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57150</xdr:colOff>
      <xdr:row>4</xdr:row>
      <xdr:rowOff>38100</xdr:rowOff>
    </xdr:from>
    <xdr:to>
      <xdr:col>3</xdr:col>
      <xdr:colOff>2238375</xdr:colOff>
      <xdr:row>4</xdr:row>
      <xdr:rowOff>2008473</xdr:rowOff>
    </xdr:to>
    <xdr:pic>
      <xdr:nvPicPr>
        <xdr:cNvPr id="2053" name="AT2000CPK" descr="https://www.hellermanntyton.com/shared/images600/325259_All_Languages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00650" y="3876675"/>
          <a:ext cx="2181225" cy="197037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161926</xdr:colOff>
      <xdr:row>5</xdr:row>
      <xdr:rowOff>85726</xdr:rowOff>
    </xdr:from>
    <xdr:to>
      <xdr:col>3</xdr:col>
      <xdr:colOff>2167000</xdr:colOff>
      <xdr:row>5</xdr:row>
      <xdr:rowOff>1866900</xdr:rowOff>
    </xdr:to>
    <xdr:pic>
      <xdr:nvPicPr>
        <xdr:cNvPr id="2" name="Picture 1" descr="https://www.hellermanntyton.com/shared/images600/30075_All_Languages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05426" y="6000751"/>
          <a:ext cx="2005074" cy="178117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104775</xdr:colOff>
      <xdr:row>6</xdr:row>
      <xdr:rowOff>114300</xdr:rowOff>
    </xdr:from>
    <xdr:to>
      <xdr:col>3</xdr:col>
      <xdr:colOff>2172514</xdr:colOff>
      <xdr:row>6</xdr:row>
      <xdr:rowOff>1485900</xdr:rowOff>
    </xdr:to>
    <xdr:pic>
      <xdr:nvPicPr>
        <xdr:cNvPr id="2050" name="Picture 2" descr="https://www.hellermanntyton.com/shared/images600/95884_All_Languages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248275" y="8029575"/>
          <a:ext cx="2067739" cy="13716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</xdr:colOff>
      <xdr:row>7</xdr:row>
      <xdr:rowOff>76200</xdr:rowOff>
    </xdr:from>
    <xdr:to>
      <xdr:col>3</xdr:col>
      <xdr:colOff>2162175</xdr:colOff>
      <xdr:row>7</xdr:row>
      <xdr:rowOff>1781937</xdr:rowOff>
    </xdr:to>
    <xdr:pic>
      <xdr:nvPicPr>
        <xdr:cNvPr id="2051" name="Picture 3" descr="https://www.hellermanntyton.com/shared/images600/30099_All_Languages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191125" y="9572625"/>
          <a:ext cx="2114550" cy="170573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381000</xdr:colOff>
      <xdr:row>9</xdr:row>
      <xdr:rowOff>76201</xdr:rowOff>
    </xdr:from>
    <xdr:to>
      <xdr:col>3</xdr:col>
      <xdr:colOff>1962149</xdr:colOff>
      <xdr:row>9</xdr:row>
      <xdr:rowOff>2184400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524500" y="16325851"/>
          <a:ext cx="1581149" cy="21081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19050</xdr:colOff>
      <xdr:row>8</xdr:row>
      <xdr:rowOff>57151</xdr:rowOff>
    </xdr:from>
    <xdr:to>
      <xdr:col>3</xdr:col>
      <xdr:colOff>2219325</xdr:colOff>
      <xdr:row>8</xdr:row>
      <xdr:rowOff>1835707</xdr:rowOff>
    </xdr:to>
    <xdr:pic>
      <xdr:nvPicPr>
        <xdr:cNvPr id="4" name="Picture 5" descr="https://www.hellermanntyton.com/shared/images600/30093_All_Languages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162550" y="11420476"/>
          <a:ext cx="2200275" cy="177855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</xdr:colOff>
      <xdr:row>10</xdr:row>
      <xdr:rowOff>38100</xdr:rowOff>
    </xdr:from>
    <xdr:to>
      <xdr:col>3</xdr:col>
      <xdr:colOff>2238375</xdr:colOff>
      <xdr:row>10</xdr:row>
      <xdr:rowOff>1757839</xdr:rowOff>
    </xdr:to>
    <xdr:pic>
      <xdr:nvPicPr>
        <xdr:cNvPr id="2055" name="Picture 7" descr="TE 80-ATC/AVR Perforateur-burineur puissant SDS-max avec le système de réduction active des vibrations (AVR) et la régulation active du couple (ATC) pour forages et burinages lourds dans le béto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191125" y="15611475"/>
          <a:ext cx="2190750" cy="171973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</xdr:colOff>
      <xdr:row>11</xdr:row>
      <xdr:rowOff>85726</xdr:rowOff>
    </xdr:from>
    <xdr:to>
      <xdr:col>3</xdr:col>
      <xdr:colOff>2238375</xdr:colOff>
      <xdr:row>11</xdr:row>
      <xdr:rowOff>1222977</xdr:rowOff>
    </xdr:to>
    <xdr:pic>
      <xdr:nvPicPr>
        <xdr:cNvPr id="2056" name="Picture 8" descr="DCH 300 Lame diamantée manuelle électrique à sec, jusqu'à 120 mm de profondeur de coupe avec lame 305 mm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181600" y="17535526"/>
          <a:ext cx="2200275" cy="113725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>
    <pageSetUpPr fitToPage="1"/>
  </sheetPr>
  <dimension ref="B2:L255"/>
  <sheetViews>
    <sheetView tabSelected="1" workbookViewId="0">
      <selection activeCell="F18" sqref="F18"/>
    </sheetView>
  </sheetViews>
  <sheetFormatPr baseColWidth="10" defaultRowHeight="15"/>
  <cols>
    <col min="1" max="2" width="4.28515625" customWidth="1"/>
    <col min="3" max="3" width="17.42578125" bestFit="1" customWidth="1"/>
    <col min="4" max="4" width="14.42578125" customWidth="1"/>
    <col min="5" max="5" width="25.42578125" customWidth="1"/>
    <col min="6" max="6" width="18.28515625" customWidth="1"/>
    <col min="7" max="7" width="13.42578125" bestFit="1" customWidth="1"/>
    <col min="8" max="8" width="17.5703125" customWidth="1"/>
    <col min="9" max="9" width="13.85546875" bestFit="1" customWidth="1"/>
    <col min="10" max="10" width="39.42578125" customWidth="1"/>
    <col min="11" max="11" width="16.140625" bestFit="1" customWidth="1"/>
    <col min="12" max="12" width="63.28515625" customWidth="1"/>
  </cols>
  <sheetData>
    <row r="2" spans="2:12" ht="15.75" thickBot="1"/>
    <row r="3" spans="2:12" ht="15" customHeight="1">
      <c r="B3" s="31"/>
      <c r="C3" s="32"/>
      <c r="D3" s="32"/>
      <c r="E3" s="32"/>
      <c r="F3" s="32"/>
      <c r="G3" s="32"/>
      <c r="H3" s="32"/>
      <c r="I3" s="32"/>
      <c r="J3" s="32"/>
      <c r="K3" s="33"/>
    </row>
    <row r="4" spans="2:12" ht="15" customHeight="1">
      <c r="B4" s="34"/>
      <c r="C4" s="35"/>
      <c r="D4" s="35"/>
      <c r="E4" s="35"/>
      <c r="F4" s="35"/>
      <c r="G4" s="35"/>
      <c r="H4" s="35"/>
      <c r="I4" s="35"/>
      <c r="J4" s="35"/>
      <c r="K4" s="36"/>
    </row>
    <row r="5" spans="2:12" ht="15" customHeight="1">
      <c r="B5" s="34"/>
      <c r="C5" s="35"/>
      <c r="D5" s="35"/>
      <c r="E5" s="35"/>
      <c r="F5" s="35"/>
      <c r="G5" s="35"/>
      <c r="H5" s="35"/>
      <c r="I5" s="35"/>
      <c r="J5" s="35"/>
      <c r="K5" s="36"/>
    </row>
    <row r="6" spans="2:12" ht="15.75" customHeight="1" thickBot="1">
      <c r="B6" s="37"/>
      <c r="C6" s="38"/>
      <c r="D6" s="38"/>
      <c r="E6" s="38"/>
      <c r="F6" s="38"/>
      <c r="G6" s="38"/>
      <c r="H6" s="38"/>
      <c r="I6" s="38"/>
      <c r="J6" s="38"/>
      <c r="K6" s="39"/>
    </row>
    <row r="7" spans="2:12" s="9" customFormat="1" ht="29.25" customHeight="1" thickBot="1">
      <c r="B7" s="10" t="s">
        <v>59</v>
      </c>
      <c r="C7" s="13" t="s">
        <v>0</v>
      </c>
      <c r="D7" s="11" t="s">
        <v>4</v>
      </c>
      <c r="E7" s="11" t="s">
        <v>1</v>
      </c>
      <c r="F7" s="11" t="s">
        <v>42</v>
      </c>
      <c r="G7" s="11" t="s">
        <v>2</v>
      </c>
      <c r="H7" s="11" t="s">
        <v>43</v>
      </c>
      <c r="I7" s="11" t="s">
        <v>3</v>
      </c>
      <c r="J7" s="14" t="s">
        <v>75</v>
      </c>
      <c r="K7" s="12" t="s">
        <v>53</v>
      </c>
      <c r="L7" s="9" t="s">
        <v>51</v>
      </c>
    </row>
    <row r="8" spans="2:12">
      <c r="B8" s="29">
        <v>1</v>
      </c>
      <c r="C8" s="16" t="s">
        <v>5</v>
      </c>
      <c r="D8" s="17" t="str">
        <f>IF(ISNA(VLOOKUP(C8,'Base de données'!A:B,2,FALSE)),"",VLOOKUP(C8,'Base de données'!A:B,2,FALSE))</f>
        <v>EVO7</v>
      </c>
      <c r="E8" s="18" t="s">
        <v>28</v>
      </c>
      <c r="F8" s="17" t="str">
        <f>IF(ISNA(VLOOKUP(C8,'Base de données'!A:D,4,FALSE)),"",VLOOKUP(C8,'Base de données'!A:D,4,FALSE))</f>
        <v>NON</v>
      </c>
      <c r="G8" s="19" t="s">
        <v>52</v>
      </c>
      <c r="H8" s="20" t="str">
        <f>IF(ISNA(IF(AND(F8="OUI",G8&gt;(VLOOKUP(C8,'Base de données'!$A:$F,6,FALSE)+VLOOKUP(C8,'Base de données'!$A:$E,5,FALSE))),"CONTRÔLE A FAIRE","OK")),"",IF(AND(F8="OUI",G8&gt;(VLOOKUP(C8,'Base de données'!$A:$F,6,FALSE)+VLOOKUP(C8,'Base de données'!$A:$E,5,FALSE))),"CONTRÔLE A FAIRE","OK"))</f>
        <v>OK</v>
      </c>
      <c r="I8" s="21"/>
      <c r="J8" s="3" t="str">
        <f>IF(ISNA(IF(AND(F8="OUI",I8&gt;(VLOOKUP(C8,'Base de données'!$A:$F,6,FALSE)+VLOOKUP(C8,'Base de données'!$A:$E,5,FALSE))),"CONTRÔLE QUALITE A PLANIFIER","RAS - VOIR ACTION A FAIRE")),"",IF(AND(F8="OUI",I8&gt;(VLOOKUP(C8,'Base de données'!$A:$F,6,FALSE)+VLOOKUP(C8,'Base de données'!$A:$E,5,FALSE))),"CONTRÔLE QUALITE A PLANIFIER","RAS - VOIR ACTION A FAIRE"))</f>
        <v>RAS - VOIR ACTION A FAIRE</v>
      </c>
      <c r="K8" s="22" t="s">
        <v>54</v>
      </c>
      <c r="L8" s="4" t="s">
        <v>23</v>
      </c>
    </row>
    <row r="9" spans="2:12">
      <c r="B9" s="30">
        <f>B8+1</f>
        <v>2</v>
      </c>
      <c r="C9" s="23" t="s">
        <v>6</v>
      </c>
      <c r="D9" s="24" t="str">
        <f>IF(ISNA(VLOOKUP(C9,'Base de données'!A:B,2,FALSE)),"",VLOOKUP(C9,'Base de données'!A:B,2,FALSE))</f>
        <v>EVO9</v>
      </c>
      <c r="E9" s="25"/>
      <c r="F9" s="24" t="str">
        <f>IF(ISNA(VLOOKUP(C9,'Base de données'!A:D,4,FALSE)),"",VLOOKUP(C9,'Base de données'!A:D,4,FALSE))</f>
        <v>NON</v>
      </c>
      <c r="G9" s="26">
        <v>42796</v>
      </c>
      <c r="H9" s="27" t="str">
        <f>IF(ISNA(IF(AND(F9="OUI",G9&gt;(VLOOKUP(C9,'Base de données'!$A:$F,6,FALSE)+VLOOKUP(C9,'Base de données'!$A:$E,5,FALSE))),"CONTRÔLE A FAIRE","OK")),"",IF(AND(F9="OUI",G9&gt;(VLOOKUP(C9,'Base de données'!$A:$F,6,FALSE)+VLOOKUP(C9,'Base de données'!$A:$E,5,FALSE))),"CONTRÔLE A FAIRE","OK"))</f>
        <v>OK</v>
      </c>
      <c r="I9" s="26">
        <v>42827</v>
      </c>
      <c r="J9" s="3" t="str">
        <f>IF(ISNA(IF(AND(F9="OUI",I9&gt;(VLOOKUP(C9,'Base de données'!$A:$F,6,FALSE)+VLOOKUP(C9,'Base de données'!$A:$E,5,FALSE))),"CONTRÔLE QUALITE A PLANIFIER","RAS - VOIR ACTION A FAIRE")),"",IF(AND(F9="OUI",I9&gt;(VLOOKUP(C9,'Base de données'!$A:$F,6,FALSE)+VLOOKUP(C9,'Base de données'!$A:$E,5,FALSE))),"CONTRÔLE QUALITE A PLANIFIER","RAS - VOIR ACTION A FAIRE"))</f>
        <v>RAS - VOIR ACTION A FAIRE</v>
      </c>
      <c r="K9" s="28" t="s">
        <v>54</v>
      </c>
    </row>
    <row r="10" spans="2:12">
      <c r="B10" s="30">
        <f>B9+1</f>
        <v>3</v>
      </c>
      <c r="C10" s="23" t="s">
        <v>7</v>
      </c>
      <c r="D10" s="24" t="str">
        <f>IF(ISNA(VLOOKUP(C10,'Base de données'!A:B,2,FALSE)),"",VLOOKUP(C10,'Base de données'!A:B,2,FALSE))</f>
        <v>AT200CPK</v>
      </c>
      <c r="E10" s="25"/>
      <c r="F10" s="24" t="str">
        <f>IF(ISNA(VLOOKUP(C10,'Base de données'!A:D,4,FALSE)),"",VLOOKUP(C10,'Base de données'!A:D,4,FALSE))</f>
        <v>OUI</v>
      </c>
      <c r="G10" s="26">
        <v>42948</v>
      </c>
      <c r="H10" s="27" t="str">
        <f>IF(ISNA(IF(AND(F10="OUI",G10&gt;(VLOOKUP(C10,'Base de données'!$A:$F,6,FALSE)+VLOOKUP(C10,'Base de données'!$A:$E,5,FALSE))),"CONTRÔLE A FAIRE","OK")),"",IF(AND(F10="OUI",G10&gt;(VLOOKUP(C10,'Base de données'!$A:$F,6,FALSE)+VLOOKUP(C10,'Base de données'!$A:$E,5,FALSE))),"CONTRÔLE A FAIRE","OK"))</f>
        <v>CONTRÔLE A FAIRE</v>
      </c>
      <c r="I10" s="26">
        <v>42931</v>
      </c>
      <c r="J10" s="3" t="str">
        <f>IF(ISNA(IF(AND(F10="OUI",I10&gt;(VLOOKUP(C10,'Base de données'!$A:$F,6,FALSE)+VLOOKUP(C10,'Base de données'!$A:$E,5,FALSE))),"CONTRÔLE QUALITE A PLANIFIER","RAS - VOIR ACTION A FAIRE")),"",IF(AND(F10="OUI",I10&gt;(VLOOKUP(C10,'Base de données'!$A:$F,6,FALSE)+VLOOKUP(C10,'Base de données'!$A:$E,5,FALSE))),"CONTRÔLE QUALITE A PLANIFIER","RAS - VOIR ACTION A FAIRE"))</f>
        <v>CONTRÔLE QUALITE A PLANIFIER</v>
      </c>
      <c r="K10" s="28" t="s">
        <v>74</v>
      </c>
    </row>
    <row r="11" spans="2:12">
      <c r="B11" s="30">
        <f>B10+1</f>
        <v>4</v>
      </c>
      <c r="C11" s="23" t="s">
        <v>5</v>
      </c>
      <c r="D11" s="24" t="str">
        <f>IF(ISNA(VLOOKUP(C11,'Base de données'!A:B,2,FALSE)),"",VLOOKUP(C11,'Base de données'!A:B,2,FALSE))</f>
        <v>EVO7</v>
      </c>
      <c r="E11" s="25"/>
      <c r="F11" s="24" t="str">
        <f>IF(ISNA(VLOOKUP(C11,'Base de données'!A:D,4,FALSE)),"",VLOOKUP(C11,'Base de données'!A:D,4,FALSE))</f>
        <v>NON</v>
      </c>
      <c r="G11" s="24"/>
      <c r="H11" s="27" t="str">
        <f>IF(ISNA(IF(AND(F11="OUI",G11&gt;(VLOOKUP(C11,'Base de données'!$A:$F,6,FALSE)+VLOOKUP(C11,'Base de données'!$A:$E,5,FALSE))),"CONTRÔLE A FAIRE","OK")),"",IF(AND(F11="OUI",G11&gt;(VLOOKUP(C11,'Base de données'!$A:$F,6,FALSE)+VLOOKUP(C11,'Base de données'!$A:$E,5,FALSE))),"CONTRÔLE A FAIRE","OK"))</f>
        <v>OK</v>
      </c>
      <c r="I11" s="24"/>
      <c r="J11" s="3" t="str">
        <f>IF(ISNA(IF(AND(F11="OUI",I11&gt;(VLOOKUP(C11,'Base de données'!$A:$F,6,FALSE)+VLOOKUP(C11,'Base de données'!$A:$E,5,FALSE))),"CONTRÔLE QUALITE A PLANIFIER","RAS - VOIR ACTION A FAIRE")),"",IF(AND(F11="OUI",I11&gt;(VLOOKUP(C11,'Base de données'!$A:$F,6,FALSE)+VLOOKUP(C11,'Base de données'!$A:$E,5,FALSE))),"CONTRÔLE QUALITE A PLANIFIER","RAS - VOIR ACTION A FAIRE"))</f>
        <v>RAS - VOIR ACTION A FAIRE</v>
      </c>
      <c r="K11" s="28" t="s">
        <v>55</v>
      </c>
    </row>
    <row r="12" spans="2:12">
      <c r="B12" s="30">
        <f>B11+1</f>
        <v>5</v>
      </c>
      <c r="C12" s="23" t="s">
        <v>72</v>
      </c>
      <c r="D12" t="str">
        <f>IF(ISNA(VLOOKUP(C12,'Base de données'!A:B,2,FALSE)),"",VLOOKUP(C12,'Base de données'!A:B,2,FALSE))</f>
        <v>Tronçonneuse</v>
      </c>
      <c r="E12" s="15"/>
      <c r="F12" t="str">
        <f>IF(ISNA(VLOOKUP(C12,'Base de données'!A:D,4,FALSE)),"",VLOOKUP(C12,'Base de données'!A:D,4,FALSE))</f>
        <v>OUI</v>
      </c>
      <c r="H12" s="3" t="str">
        <f>IF(ISNA(IF(AND(F12="OUI",G12&gt;(VLOOKUP(C12,'Base de données'!$A:$F,6,FALSE)+VLOOKUP(C12,'Base de données'!$A:$E,5,FALSE))),"CONTRÔLE A FAIRE","OK")),"",IF(AND(F12="OUI",G12&gt;(VLOOKUP(C12,'Base de données'!$A:$F,6,FALSE)+VLOOKUP(C12,'Base de données'!$A:$E,5,FALSE))),"CONTRÔLE A FAIRE","OK"))</f>
        <v>OK</v>
      </c>
      <c r="J12" s="3" t="str">
        <f>IF(ISNA(IF(AND(F12="OUI",I12&gt;(VLOOKUP(C12,'Base de données'!$A:$F,6,FALSE)+VLOOKUP(C12,'Base de données'!$A:$E,5,FALSE))),"CONTRÔLE QUALITE A PLANIFIER","RAS - VOIR ACTION A FAIRE")),"",IF(AND(F12="OUI",I12&gt;(VLOOKUP(C12,'Base de données'!$A:$F,6,FALSE)+VLOOKUP(C12,'Base de données'!$A:$E,5,FALSE))),"CONTRÔLE QUALITE A PLANIFIER","RAS - VOIR ACTION A FAIRE"))</f>
        <v>RAS - VOIR ACTION A FAIRE</v>
      </c>
      <c r="K12" s="28" t="s">
        <v>57</v>
      </c>
    </row>
    <row r="13" spans="2:12">
      <c r="C13" s="23"/>
      <c r="D13" t="str">
        <f>IF(ISNA(VLOOKUP(C13,'Base de données'!A:B,2,FALSE)),"",VLOOKUP(C13,'Base de données'!A:B,2,FALSE))</f>
        <v/>
      </c>
      <c r="E13" s="15"/>
      <c r="F13" t="str">
        <f>IF(ISNA(VLOOKUP(C13,'Base de données'!A:D,4,FALSE)),"",VLOOKUP(C13,'Base de données'!A:D,4,FALSE))</f>
        <v/>
      </c>
      <c r="H13" s="3" t="str">
        <f>IF(ISNA(IF(AND(F13="OUI",G13&gt;(VLOOKUP(C13,'Base de données'!$A:$F,6,FALSE)+VLOOKUP(C13,'Base de données'!$A:$E,5,FALSE))),"CONTRÔLE A FAIRE","OK")),"",IF(AND(F13="OUI",G13&gt;(VLOOKUP(C13,'Base de données'!$A:$F,6,FALSE)+VLOOKUP(C13,'Base de données'!$A:$E,5,FALSE))),"CONTRÔLE A FAIRE","OK"))</f>
        <v/>
      </c>
      <c r="J13" s="3" t="str">
        <f>IF(ISNA(IF(AND(F13="OUI",I13&gt;(VLOOKUP(C13,'Base de données'!$A:$F,6,FALSE)+VLOOKUP(C13,'Base de données'!$A:$E,5,FALSE))),"CONTRÔLE QUALITE A PLANIFIER","RAS - VOIR ACTION A FAIRE")),"",IF(AND(F13="OUI",I13&gt;(VLOOKUP(C13,'Base de données'!$A:$F,6,FALSE)+VLOOKUP(C13,'Base de données'!$A:$E,5,FALSE))),"CONTRÔLE QUALITE A PLANIFIER","RAS - VOIR ACTION A FAIRE"))</f>
        <v/>
      </c>
    </row>
    <row r="14" spans="2:12">
      <c r="C14" s="23"/>
      <c r="D14" t="str">
        <f>IF(ISNA(VLOOKUP(C14,'Base de données'!A:B,2,FALSE)),"",VLOOKUP(C14,'Base de données'!A:B,2,FALSE))</f>
        <v/>
      </c>
      <c r="E14" s="15"/>
      <c r="F14" t="str">
        <f>IF(ISNA(VLOOKUP(C14,'Base de données'!A:D,4,FALSE)),"",VLOOKUP(C14,'Base de données'!A:D,4,FALSE))</f>
        <v/>
      </c>
      <c r="H14" s="3" t="str">
        <f>IF(ISNA(IF(AND(F14="OUI",G14&gt;(VLOOKUP(C14,'Base de données'!$A:$F,6,FALSE)+VLOOKUP(C14,'Base de données'!$A:$E,5,FALSE))),"CONTRÔLE A FAIRE","OK")),"",IF(AND(F14="OUI",G14&gt;(VLOOKUP(C14,'Base de données'!$A:$F,6,FALSE)+VLOOKUP(C14,'Base de données'!$A:$E,5,FALSE))),"CONTRÔLE A FAIRE","OK"))</f>
        <v/>
      </c>
      <c r="J14" s="3" t="str">
        <f>IF(ISNA(IF(AND(F14="OUI",I14&gt;(VLOOKUP(C14,'Base de données'!$A:$F,6,FALSE)+VLOOKUP(C14,'Base de données'!$A:$E,5,FALSE))),"CONTRÔLE QUALITE A PLANIFIER","RAS - VOIR ACTION A FAIRE")),"",IF(AND(F14="OUI",I14&gt;(VLOOKUP(C14,'Base de données'!$A:$F,6,FALSE)+VLOOKUP(C14,'Base de données'!$A:$E,5,FALSE))),"CONTRÔLE QUALITE A PLANIFIER","RAS - VOIR ACTION A FAIRE"))</f>
        <v/>
      </c>
    </row>
    <row r="15" spans="2:12">
      <c r="C15" s="23"/>
      <c r="D15" t="str">
        <f>IF(ISNA(VLOOKUP(C15,'Base de données'!A:B,2,FALSE)),"",VLOOKUP(C15,'Base de données'!A:B,2,FALSE))</f>
        <v/>
      </c>
      <c r="E15" s="15"/>
      <c r="F15" t="str">
        <f>IF(ISNA(VLOOKUP(C15,'Base de données'!A:D,4,FALSE)),"",VLOOKUP(C15,'Base de données'!A:D,4,FALSE))</f>
        <v/>
      </c>
      <c r="H15" s="3" t="str">
        <f>IF(ISNA(IF(AND(F15="OUI",G15&gt;(VLOOKUP(C15,'Base de données'!$A:$F,6,FALSE)+VLOOKUP(C15,'Base de données'!$A:$E,5,FALSE))),"CONTRÔLE A FAIRE","OK")),"",IF(AND(F15="OUI",G15&gt;(VLOOKUP(C15,'Base de données'!$A:$F,6,FALSE)+VLOOKUP(C15,'Base de données'!$A:$E,5,FALSE))),"CONTRÔLE A FAIRE","OK"))</f>
        <v/>
      </c>
      <c r="J15" s="3" t="str">
        <f>IF(ISNA(IF(AND(F15="OUI",I15&gt;(VLOOKUP(C15,'Base de données'!$A:$F,6,FALSE)+VLOOKUP(C15,'Base de données'!$A:$E,5,FALSE))),"CONTRÔLE QUALITE A PLANIFIER","RAS - VOIR ACTION A FAIRE")),"",IF(AND(F15="OUI",I15&gt;(VLOOKUP(C15,'Base de données'!$A:$F,6,FALSE)+VLOOKUP(C15,'Base de données'!$A:$E,5,FALSE))),"CONTRÔLE QUALITE A PLANIFIER","RAS - VOIR ACTION A FAIRE"))</f>
        <v/>
      </c>
    </row>
    <row r="16" spans="2:12">
      <c r="C16" s="23"/>
      <c r="D16" t="str">
        <f>IF(ISNA(VLOOKUP(C16,'Base de données'!A:B,2,FALSE)),"",VLOOKUP(C16,'Base de données'!A:B,2,FALSE))</f>
        <v/>
      </c>
      <c r="E16" s="15"/>
      <c r="F16" t="str">
        <f>IF(ISNA(VLOOKUP(C16,'Base de données'!A:D,4,FALSE)),"",VLOOKUP(C16,'Base de données'!A:D,4,FALSE))</f>
        <v/>
      </c>
      <c r="H16" s="3" t="str">
        <f>IF(ISNA(IF(AND(F16="OUI",G16&gt;(VLOOKUP(C16,'Base de données'!$A:$F,6,FALSE)+VLOOKUP(C16,'Base de données'!$A:$E,5,FALSE))),"CONTRÔLE A FAIRE","OK")),"",IF(AND(F16="OUI",G16&gt;(VLOOKUP(C16,'Base de données'!$A:$F,6,FALSE)+VLOOKUP(C16,'Base de données'!$A:$E,5,FALSE))),"CONTRÔLE A FAIRE","OK"))</f>
        <v/>
      </c>
      <c r="J16" s="3" t="str">
        <f>IF(ISNA(IF(AND(F16="OUI",I16&gt;(VLOOKUP(C16,'Base de données'!$A:$F,6,FALSE)+VLOOKUP(C16,'Base de données'!$A:$E,5,FALSE))),"CONTRÔLE QUALITE A PLANIFIER","RAS - VOIR ACTION A FAIRE")),"",IF(AND(F16="OUI",I16&gt;(VLOOKUP(C16,'Base de données'!$A:$F,6,FALSE)+VLOOKUP(C16,'Base de données'!$A:$E,5,FALSE))),"CONTRÔLE QUALITE A PLANIFIER","RAS - VOIR ACTION A FAIRE"))</f>
        <v/>
      </c>
    </row>
    <row r="17" spans="3:12">
      <c r="C17" s="23"/>
      <c r="D17" t="str">
        <f>IF(ISNA(VLOOKUP(C17,'Base de données'!A:B,2,FALSE)),"",VLOOKUP(C17,'Base de données'!A:B,2,FALSE))</f>
        <v/>
      </c>
      <c r="E17" s="15"/>
      <c r="F17" t="str">
        <f>IF(ISNA(VLOOKUP(C17,'Base de données'!A:D,4,FALSE)),"",VLOOKUP(C17,'Base de données'!A:D,4,FALSE))</f>
        <v/>
      </c>
      <c r="H17" s="3" t="str">
        <f>IF(ISNA(IF(AND(F17="OUI",G17&gt;(VLOOKUP(C17,'Base de données'!$A:$F,6,FALSE)+VLOOKUP(C17,'Base de données'!$A:$E,5,FALSE))),"CONTRÔLE A FAIRE","OK")),"",IF(AND(F17="OUI",G17&gt;(VLOOKUP(C17,'Base de données'!$A:$F,6,FALSE)+VLOOKUP(C17,'Base de données'!$A:$E,5,FALSE))),"CONTRÔLE A FAIRE","OK"))</f>
        <v/>
      </c>
      <c r="J17" s="3" t="str">
        <f>IF(ISNA(IF(AND(F17="OUI",I17&gt;(VLOOKUP(C17,'Base de données'!$A:$F,6,FALSE)+VLOOKUP(C17,'Base de données'!$A:$E,5,FALSE))),"CONTRÔLE QUALITE A PLANIFIER","RAS - VOIR ACTION A FAIRE")),"",IF(AND(F17="OUI",I17&gt;(VLOOKUP(C17,'Base de données'!$A:$F,6,FALSE)+VLOOKUP(C17,'Base de données'!$A:$E,5,FALSE))),"CONTRÔLE QUALITE A PLANIFIER","RAS - VOIR ACTION A FAIRE"))</f>
        <v/>
      </c>
    </row>
    <row r="18" spans="3:12">
      <c r="C18" s="23"/>
      <c r="D18" t="str">
        <f>IF(ISNA(VLOOKUP(C18,'Base de données'!A:B,2,FALSE)),"",VLOOKUP(C18,'Base de données'!A:B,2,FALSE))</f>
        <v/>
      </c>
      <c r="E18" s="15"/>
      <c r="F18" t="str">
        <f>IF(ISNA(VLOOKUP(C18,'Base de données'!A:D,4,FALSE)),"",VLOOKUP(C18,'Base de données'!A:D,4,FALSE))</f>
        <v/>
      </c>
      <c r="H18" s="3" t="str">
        <f>IF(ISNA(IF(AND(F18="OUI",G18&gt;(VLOOKUP(C18,'Base de données'!$A:$F,6,FALSE)+VLOOKUP(C18,'Base de données'!$A:$E,5,FALSE))),"CONTRÔLE A FAIRE","OK")),"",IF(AND(F18="OUI",G18&gt;(VLOOKUP(C18,'Base de données'!$A:$F,6,FALSE)+VLOOKUP(C18,'Base de données'!$A:$E,5,FALSE))),"CONTRÔLE A FAIRE","OK"))</f>
        <v/>
      </c>
      <c r="J18" s="3" t="str">
        <f>IF(ISNA(IF(AND(F18="OUI",I18&gt;(VLOOKUP(C18,'Base de données'!$A:$F,6,FALSE)+VLOOKUP(C18,'Base de données'!$A:$E,5,FALSE))),"CONTRÔLE QUALITE A PLANIFIER","RAS - VOIR ACTION A FAIRE")),"",IF(AND(F18="OUI",I18&gt;(VLOOKUP(C18,'Base de données'!$A:$F,6,FALSE)+VLOOKUP(C18,'Base de données'!$A:$E,5,FALSE))),"CONTRÔLE QUALITE A PLANIFIER","RAS - VOIR ACTION A FAIRE"))</f>
        <v/>
      </c>
    </row>
    <row r="19" spans="3:12">
      <c r="C19" s="23"/>
      <c r="D19" t="str">
        <f>IF(ISNA(VLOOKUP(C19,'Base de données'!A:B,2,FALSE)),"",VLOOKUP(C19,'Base de données'!A:B,2,FALSE))</f>
        <v/>
      </c>
      <c r="E19" s="15"/>
      <c r="F19" t="str">
        <f>IF(ISNA(VLOOKUP(C19,'Base de données'!A:D,4,FALSE)),"",VLOOKUP(C19,'Base de données'!A:D,4,FALSE))</f>
        <v/>
      </c>
      <c r="H19" s="3" t="str">
        <f>IF(ISNA(IF(AND(F19="OUI",G19&gt;(VLOOKUP(C19,'Base de données'!$A:$F,6,FALSE)+VLOOKUP(C19,'Base de données'!$A:$E,5,FALSE))),"CONTRÔLE A FAIRE","OK")),"",IF(AND(F19="OUI",G19&gt;(VLOOKUP(C19,'Base de données'!$A:$F,6,FALSE)+VLOOKUP(C19,'Base de données'!$A:$E,5,FALSE))),"CONTRÔLE A FAIRE","OK"))</f>
        <v/>
      </c>
      <c r="J19" s="3" t="str">
        <f>IF(ISNA(IF(AND(F19="OUI",I19&gt;(VLOOKUP(C19,'Base de données'!$A:$F,6,FALSE)+VLOOKUP(C19,'Base de données'!$A:$E,5,FALSE))),"CONTRÔLE QUALITE A PLANIFIER","RAS - VOIR ACTION A FAIRE")),"",IF(AND(F19="OUI",I19&gt;(VLOOKUP(C19,'Base de données'!$A:$F,6,FALSE)+VLOOKUP(C19,'Base de données'!$A:$E,5,FALSE))),"CONTRÔLE QUALITE A PLANIFIER","RAS - VOIR ACTION A FAIRE"))</f>
        <v/>
      </c>
    </row>
    <row r="20" spans="3:12">
      <c r="C20" s="23"/>
      <c r="D20" t="str">
        <f>IF(ISNA(VLOOKUP(C20,'Base de données'!A:B,2,FALSE)),"",VLOOKUP(C20,'Base de données'!A:B,2,FALSE))</f>
        <v/>
      </c>
      <c r="E20" s="15"/>
      <c r="F20" t="str">
        <f>IF(ISNA(VLOOKUP(C20,'Base de données'!A:D,4,FALSE)),"",VLOOKUP(C20,'Base de données'!A:D,4,FALSE))</f>
        <v/>
      </c>
      <c r="H20" s="3" t="str">
        <f>IF(ISNA(IF(AND(F20="OUI",G20&gt;(VLOOKUP(C20,'Base de données'!$A:$F,6,FALSE)+VLOOKUP(C20,'Base de données'!$A:$E,5,FALSE))),"CONTRÔLE A FAIRE","OK")),"",IF(AND(F20="OUI",G20&gt;(VLOOKUP(C20,'Base de données'!$A:$F,6,FALSE)+VLOOKUP(C20,'Base de données'!$A:$E,5,FALSE))),"CONTRÔLE A FAIRE","OK"))</f>
        <v/>
      </c>
      <c r="J20" s="3" t="str">
        <f>IF(ISNA(IF(AND(F20="OUI",I20&gt;(VLOOKUP(C20,'Base de données'!$A:$F,6,FALSE)+VLOOKUP(C20,'Base de données'!$A:$E,5,FALSE))),"CONTRÔLE QUALITE A PLANIFIER","RAS - VOIR ACTION A FAIRE")),"",IF(AND(F20="OUI",I20&gt;(VLOOKUP(C20,'Base de données'!$A:$F,6,FALSE)+VLOOKUP(C20,'Base de données'!$A:$E,5,FALSE))),"CONTRÔLE QUALITE A PLANIFIER","RAS - VOIR ACTION A FAIRE"))</f>
        <v/>
      </c>
    </row>
    <row r="21" spans="3:12">
      <c r="C21" s="5"/>
      <c r="D21" t="str">
        <f>IF(ISNA(VLOOKUP(C21,'Base de données'!A:B,2,FALSE)),"",VLOOKUP(C21,'Base de données'!A:B,2,FALSE))</f>
        <v/>
      </c>
      <c r="E21" s="15"/>
      <c r="F21" t="str">
        <f>IF(ISNA(VLOOKUP(C21,'Base de données'!A:D,4,FALSE)),"",VLOOKUP(C21,'Base de données'!A:D,4,FALSE))</f>
        <v/>
      </c>
      <c r="H21" s="3" t="str">
        <f>IF(ISNA(IF(AND(F21="OUI",G21&gt;(VLOOKUP(C21,'Base de données'!$A:$F,6,FALSE)+VLOOKUP(C21,'Base de données'!$A:$E,5,FALSE))),"CONTRÔLE A FAIRE","OK")),"",IF(AND(F21="OUI",G21&gt;(VLOOKUP(C21,'Base de données'!$A:$F,6,FALSE)+VLOOKUP(C21,'Base de données'!$A:$E,5,FALSE))),"CONTRÔLE A FAIRE","OK"))</f>
        <v/>
      </c>
      <c r="J21" s="3" t="str">
        <f>IF(ISNA(IF(AND(F21="OUI",I21&gt;(VLOOKUP(C21,'Base de données'!$A:$F,6,FALSE)+VLOOKUP(C21,'Base de données'!$A:$E,5,FALSE))),"CONTRÔLE QUALITE A PLANIFIER","RAS - VOIR ACTION A FAIRE")),"",IF(AND(F21="OUI",I21&gt;(VLOOKUP(C21,'Base de données'!$A:$F,6,FALSE)+VLOOKUP(C21,'Base de données'!$A:$E,5,FALSE))),"CONTRÔLE QUALITE A PLANIFIER","RAS - VOIR ACTION A FAIRE"))</f>
        <v/>
      </c>
    </row>
    <row r="22" spans="3:12">
      <c r="C22" s="5"/>
      <c r="D22" t="str">
        <f>IF(ISNA(VLOOKUP(C22,'Base de données'!A:B,2,FALSE)),"",VLOOKUP(C22,'Base de données'!A:B,2,FALSE))</f>
        <v/>
      </c>
      <c r="E22" s="15"/>
      <c r="F22" t="str">
        <f>IF(ISNA(VLOOKUP(C22,'Base de données'!A:D,4,FALSE)),"",VLOOKUP(C22,'Base de données'!A:D,4,FALSE))</f>
        <v/>
      </c>
      <c r="H22" s="3" t="str">
        <f>IF(ISNA(IF(AND(F22="OUI",G22&gt;(VLOOKUP(C22,'Base de données'!$A:$F,6,FALSE)+VLOOKUP(C22,'Base de données'!$A:$E,5,FALSE))),"CONTRÔLE A FAIRE","OK")),"",IF(AND(F22="OUI",G22&gt;(VLOOKUP(C22,'Base de données'!$A:$F,6,FALSE)+VLOOKUP(C22,'Base de données'!$A:$E,5,FALSE))),"CONTRÔLE A FAIRE","OK"))</f>
        <v/>
      </c>
      <c r="J22" s="3" t="str">
        <f>IF(ISNA(IF(AND(F22="OUI",I22&gt;(VLOOKUP(C22,'Base de données'!$A:$F,6,FALSE)+VLOOKUP(C22,'Base de données'!$A:$E,5,FALSE))),"CONTRÔLE QUALITE A PLANIFIER","RAS - VOIR ACTION A FAIRE")),"",IF(AND(F22="OUI",I22&gt;(VLOOKUP(C22,'Base de données'!$A:$F,6,FALSE)+VLOOKUP(C22,'Base de données'!$A:$E,5,FALSE))),"CONTRÔLE QUALITE A PLANIFIER","RAS - VOIR ACTION A FAIRE"))</f>
        <v/>
      </c>
    </row>
    <row r="23" spans="3:12">
      <c r="C23" s="5"/>
      <c r="D23" t="str">
        <f>IF(ISNA(VLOOKUP(C23,'Base de données'!A:B,2,FALSE)),"",VLOOKUP(C23,'Base de données'!A:B,2,FALSE))</f>
        <v/>
      </c>
      <c r="E23" s="15"/>
      <c r="F23" t="str">
        <f>IF(ISNA(VLOOKUP(C23,'Base de données'!A:D,4,FALSE)),"",VLOOKUP(C23,'Base de données'!A:D,4,FALSE))</f>
        <v/>
      </c>
      <c r="H23" s="3" t="str">
        <f>IF(ISNA(IF(AND(F23="OUI",G23&gt;(VLOOKUP(C23,'Base de données'!$A:$F,6,FALSE)+VLOOKUP(C23,'Base de données'!$A:$E,5,FALSE))),"CONTRÔLE A FAIRE","OK")),"",IF(AND(F23="OUI",G23&gt;(VLOOKUP(C23,'Base de données'!$A:$F,6,FALSE)+VLOOKUP(C23,'Base de données'!$A:$E,5,FALSE))),"CONTRÔLE A FAIRE","OK"))</f>
        <v/>
      </c>
      <c r="J23" s="3" t="str">
        <f>IF(ISNA(IF(AND(F23="OUI",I23&gt;(VLOOKUP(C23,'Base de données'!$A:$F,6,FALSE)+VLOOKUP(C23,'Base de données'!$A:$E,5,FALSE))),"CONTRÔLE QUALITE A PLANIFIER","RAS - VOIR ACTION A FAIRE")),"",IF(AND(F23="OUI",I23&gt;(VLOOKUP(C23,'Base de données'!$A:$F,6,FALSE)+VLOOKUP(C23,'Base de données'!$A:$E,5,FALSE))),"CONTRÔLE QUALITE A PLANIFIER","RAS - VOIR ACTION A FAIRE"))</f>
        <v/>
      </c>
    </row>
    <row r="24" spans="3:12">
      <c r="C24" s="5"/>
      <c r="D24" t="str">
        <f>IF(ISNA(VLOOKUP(C24,'Base de données'!A:B,2,FALSE)),"",VLOOKUP(C24,'Base de données'!A:B,2,FALSE))</f>
        <v/>
      </c>
      <c r="E24" s="15"/>
      <c r="F24" t="str">
        <f>IF(ISNA(VLOOKUP(C24,'Base de données'!A:D,4,FALSE)),"",VLOOKUP(C24,'Base de données'!A:D,4,FALSE))</f>
        <v/>
      </c>
      <c r="H24" s="3" t="str">
        <f>IF(ISNA(IF(AND(F24="OUI",G24&gt;(VLOOKUP(C24,'Base de données'!$A:$F,6,FALSE)+VLOOKUP(C24,'Base de données'!$A:$E,5,FALSE))),"CONTRÔLE A FAIRE","OK")),"",IF(AND(F24="OUI",G24&gt;(VLOOKUP(C24,'Base de données'!$A:$F,6,FALSE)+VLOOKUP(C24,'Base de données'!$A:$E,5,FALSE))),"CONTRÔLE A FAIRE","OK"))</f>
        <v/>
      </c>
      <c r="J24" s="3" t="str">
        <f>IF(ISNA(IF(AND(F24="OUI",I24&gt;(VLOOKUP(C24,'Base de données'!$A:$F,6,FALSE)+VLOOKUP(C24,'Base de données'!$A:$E,5,FALSE))),"CONTRÔLE QUALITE A PLANIFIER","RAS - VOIR ACTION A FAIRE")),"",IF(AND(F24="OUI",I24&gt;(VLOOKUP(C24,'Base de données'!$A:$F,6,FALSE)+VLOOKUP(C24,'Base de données'!$A:$E,5,FALSE))),"CONTRÔLE QUALITE A PLANIFIER","RAS - VOIR ACTION A FAIRE"))</f>
        <v/>
      </c>
    </row>
    <row r="25" spans="3:12">
      <c r="C25" s="5"/>
      <c r="D25" t="str">
        <f>IF(ISNA(VLOOKUP(C25,'Base de données'!A:B,2,FALSE)),"",VLOOKUP(C25,'Base de données'!A:B,2,FALSE))</f>
        <v/>
      </c>
      <c r="E25" s="15"/>
      <c r="F25" t="str">
        <f>IF(ISNA(VLOOKUP(C25,'Base de données'!A:D,4,FALSE)),"",VLOOKUP(C25,'Base de données'!A:D,4,FALSE))</f>
        <v/>
      </c>
      <c r="H25" s="3" t="str">
        <f>IF(ISNA(IF(AND(F25="OUI",G25&gt;(VLOOKUP(C25,'Base de données'!$A:$F,6,FALSE)+VLOOKUP(C25,'Base de données'!$A:$E,5,FALSE))),"CONTRÔLE A FAIRE","OK")),"",IF(AND(F25="OUI",G25&gt;(VLOOKUP(C25,'Base de données'!$A:$F,6,FALSE)+VLOOKUP(C25,'Base de données'!$A:$E,5,FALSE))),"CONTRÔLE A FAIRE","OK"))</f>
        <v/>
      </c>
      <c r="J25" s="3" t="str">
        <f>IF(ISNA(IF(AND(F25="OUI",I25&gt;(VLOOKUP(C25,'Base de données'!$A:$F,6,FALSE)+VLOOKUP(C25,'Base de données'!$A:$E,5,FALSE))),"CONTRÔLE QUALITE A PLANIFIER","RAS - VOIR ACTION A FAIRE")),"",IF(AND(F25="OUI",I25&gt;(VLOOKUP(C25,'Base de données'!$A:$F,6,FALSE)+VLOOKUP(C25,'Base de données'!$A:$E,5,FALSE))),"CONTRÔLE QUALITE A PLANIFIER","RAS - VOIR ACTION A FAIRE"))</f>
        <v/>
      </c>
    </row>
    <row r="26" spans="3:12">
      <c r="C26" s="5"/>
      <c r="D26" t="str">
        <f>IF(ISNA(VLOOKUP(C26,'Base de données'!A:B,2,FALSE)),"",VLOOKUP(C26,'Base de données'!A:B,2,FALSE))</f>
        <v/>
      </c>
      <c r="E26" s="15"/>
      <c r="F26" t="str">
        <f>IF(ISNA(VLOOKUP(C26,'Base de données'!A:D,4,FALSE)),"",VLOOKUP(C26,'Base de données'!A:D,4,FALSE))</f>
        <v/>
      </c>
      <c r="H26" s="3" t="str">
        <f>IF(ISNA(IF(AND(F26="OUI",G26&gt;(VLOOKUP(C26,'Base de données'!$A:$F,6,FALSE)+VLOOKUP(C26,'Base de données'!$A:$E,5,FALSE))),"CONTRÔLE A FAIRE","OK")),"",IF(AND(F26="OUI",G26&gt;(VLOOKUP(C26,'Base de données'!$A:$F,6,FALSE)+VLOOKUP(C26,'Base de données'!$A:$E,5,FALSE))),"CONTRÔLE A FAIRE","OK"))</f>
        <v/>
      </c>
      <c r="J26" s="3" t="str">
        <f>IF(ISNA(IF(AND(F26="OUI",I26&gt;(VLOOKUP(C26,'Base de données'!$A:$F,6,FALSE)+VLOOKUP(C26,'Base de données'!$A:$E,5,FALSE))),"CONTRÔLE QUALITE A PLANIFIER","RAS - VOIR ACTION A FAIRE")),"",IF(AND(F26="OUI",I26&gt;(VLOOKUP(C26,'Base de données'!$A:$F,6,FALSE)+VLOOKUP(C26,'Base de données'!$A:$E,5,FALSE))),"CONTRÔLE QUALITE A PLANIFIER","RAS - VOIR ACTION A FAIRE"))</f>
        <v/>
      </c>
    </row>
    <row r="27" spans="3:12">
      <c r="C27" s="5"/>
      <c r="D27" t="str">
        <f>IF(ISNA(VLOOKUP(C27,'Base de données'!A:B,2,FALSE)),"",VLOOKUP(C27,'Base de données'!A:B,2,FALSE))</f>
        <v/>
      </c>
      <c r="E27" s="15"/>
      <c r="F27" t="str">
        <f>IF(ISNA(VLOOKUP(C27,'Base de données'!A:D,4,FALSE)),"",VLOOKUP(C27,'Base de données'!A:D,4,FALSE))</f>
        <v/>
      </c>
      <c r="H27" s="3" t="str">
        <f>IF(ISNA(IF(AND(F27="OUI",G27&gt;(VLOOKUP(C27,'Base de données'!$A:$F,6,FALSE)+VLOOKUP(C27,'Base de données'!$A:$E,5,FALSE))),"CONTRÔLE A FAIRE","OK")),"",IF(AND(F27="OUI",G27&gt;(VLOOKUP(C27,'Base de données'!$A:$F,6,FALSE)+VLOOKUP(C27,'Base de données'!$A:$E,5,FALSE))),"CONTRÔLE A FAIRE","OK"))</f>
        <v/>
      </c>
      <c r="J27" s="3" t="str">
        <f>IF(ISNA(IF(AND(F27="OUI",I27&gt;(VLOOKUP(C27,'Base de données'!$A:$F,6,FALSE)+VLOOKUP(C27,'Base de données'!$A:$E,5,FALSE))),"CONTRÔLE QUALITE A PLANIFIER","RAS - VOIR ACTION A FAIRE")),"",IF(AND(F27="OUI",I27&gt;(VLOOKUP(C27,'Base de données'!$A:$F,6,FALSE)+VLOOKUP(C27,'Base de données'!$A:$E,5,FALSE))),"CONTRÔLE QUALITE A PLANIFIER","RAS - VOIR ACTION A FAIRE"))</f>
        <v/>
      </c>
    </row>
    <row r="28" spans="3:12">
      <c r="C28" s="5"/>
      <c r="D28" t="str">
        <f>IF(ISNA(VLOOKUP(C28,'Base de données'!A:B,2,FALSE)),"",VLOOKUP(C28,'Base de données'!A:B,2,FALSE))</f>
        <v/>
      </c>
      <c r="E28" s="15"/>
      <c r="F28" t="str">
        <f>IF(ISNA(VLOOKUP(C28,'Base de données'!A:D,4,FALSE)),"",VLOOKUP(C28,'Base de données'!A:D,4,FALSE))</f>
        <v/>
      </c>
      <c r="H28" s="3" t="str">
        <f>IF(ISNA(IF(AND(F28="OUI",G28&gt;(VLOOKUP(C28,'Base de données'!$A:$F,6,FALSE)+VLOOKUP(C28,'Base de données'!$A:$E,5,FALSE))),"CONTRÔLE A FAIRE","OK")),"",IF(AND(F28="OUI",G28&gt;(VLOOKUP(C28,'Base de données'!$A:$F,6,FALSE)+VLOOKUP(C28,'Base de données'!$A:$E,5,FALSE))),"CONTRÔLE A FAIRE","OK"))</f>
        <v/>
      </c>
      <c r="J28" s="3" t="str">
        <f>IF(ISNA(IF(AND(F28="OUI",I28&gt;(VLOOKUP(C28,'Base de données'!$A:$F,6,FALSE)+VLOOKUP(C28,'Base de données'!$A:$E,5,FALSE))),"CONTRÔLE QUALITE A PLANIFIER","RAS - VOIR ACTION A FAIRE")),"",IF(AND(F28="OUI",I28&gt;(VLOOKUP(C28,'Base de données'!$A:$F,6,FALSE)+VLOOKUP(C28,'Base de données'!$A:$E,5,FALSE))),"CONTRÔLE QUALITE A PLANIFIER","RAS - VOIR ACTION A FAIRE"))</f>
        <v/>
      </c>
    </row>
    <row r="29" spans="3:12">
      <c r="C29" s="5"/>
      <c r="D29" t="str">
        <f>IF(ISNA(VLOOKUP(C29,'Base de données'!A:B,2,FALSE)),"",VLOOKUP(C29,'Base de données'!A:B,2,FALSE))</f>
        <v/>
      </c>
      <c r="E29" s="15"/>
      <c r="F29" t="str">
        <f>IF(ISNA(VLOOKUP(C29,'Base de données'!A:D,4,FALSE)),"",VLOOKUP(C29,'Base de données'!A:D,4,FALSE))</f>
        <v/>
      </c>
      <c r="H29" s="3" t="str">
        <f>IF(ISNA(IF(AND(F29="OUI",G29&gt;(VLOOKUP(C29,'Base de données'!$A:$F,6,FALSE)+VLOOKUP(C29,'Base de données'!$A:$E,5,FALSE))),"CONTRÔLE A FAIRE","OK")),"",IF(AND(F29="OUI",G29&gt;(VLOOKUP(C29,'Base de données'!$A:$F,6,FALSE)+VLOOKUP(C29,'Base de données'!$A:$E,5,FALSE))),"CONTRÔLE A FAIRE","OK"))</f>
        <v/>
      </c>
      <c r="J29" s="3" t="str">
        <f>IF(ISNA(IF(AND(F29="OUI",I29&gt;(VLOOKUP(C29,'Base de données'!$A:$F,6,FALSE)+VLOOKUP(C29,'Base de données'!$A:$E,5,FALSE))),"CONTRÔLE QUALITE A PLANIFIER","RAS - VOIR ACTION A FAIRE")),"",IF(AND(F29="OUI",I29&gt;(VLOOKUP(C29,'Base de données'!$A:$F,6,FALSE)+VLOOKUP(C29,'Base de données'!$A:$E,5,FALSE))),"CONTRÔLE QUALITE A PLANIFIER","RAS - VOIR ACTION A FAIRE"))</f>
        <v/>
      </c>
    </row>
    <row r="30" spans="3:12">
      <c r="C30" s="5"/>
      <c r="D30" t="str">
        <f>IF(ISNA(VLOOKUP(C30,'Base de données'!A:B,2,FALSE)),"",VLOOKUP(C30,'Base de données'!A:B,2,FALSE))</f>
        <v/>
      </c>
      <c r="E30" s="15"/>
      <c r="F30" t="str">
        <f>IF(ISNA(VLOOKUP(C30,'Base de données'!A:D,4,FALSE)),"",VLOOKUP(C30,'Base de données'!A:D,4,FALSE))</f>
        <v/>
      </c>
      <c r="H30" s="3" t="str">
        <f>IF(ISNA(IF(AND(F30="OUI",G30&gt;(VLOOKUP(C30,'Base de données'!$A:$F,6,FALSE)+VLOOKUP(C30,'Base de données'!$A:$E,5,FALSE))),"CONTRÔLE A FAIRE","OK")),"",IF(AND(F30="OUI",G30&gt;(VLOOKUP(C30,'Base de données'!$A:$F,6,FALSE)+VLOOKUP(C30,'Base de données'!$A:$E,5,FALSE))),"CONTRÔLE A FAIRE","OK"))</f>
        <v/>
      </c>
      <c r="J30" s="3" t="str">
        <f>IF(ISNA(IF(AND(F30="OUI",I30&gt;(VLOOKUP(C30,'Base de données'!$A:$F,6,FALSE)+VLOOKUP(C30,'Base de données'!$A:$E,5,FALSE))),"CONTRÔLE QUALITE A PLANIFIER","RAS - VOIR ACTION A FAIRE")),"",IF(AND(F30="OUI",I30&gt;(VLOOKUP(C30,'Base de données'!$A:$F,6,FALSE)+VLOOKUP(C30,'Base de données'!$A:$E,5,FALSE))),"CONTRÔLE QUALITE A PLANIFIER","RAS - VOIR ACTION A FAIRE"))</f>
        <v/>
      </c>
    </row>
    <row r="31" spans="3:12">
      <c r="C31" s="5"/>
      <c r="D31" t="str">
        <f>IF(ISNA(VLOOKUP(C31,'Base de données'!A:B,2,FALSE)),"",VLOOKUP(C31,'Base de données'!A:B,2,FALSE))</f>
        <v/>
      </c>
      <c r="E31" s="15"/>
      <c r="F31" t="str">
        <f>IF(ISNA(VLOOKUP(C31,'Base de données'!A:D,4,FALSE)),"",VLOOKUP(C31,'Base de données'!A:D,4,FALSE))</f>
        <v/>
      </c>
      <c r="H31" s="3" t="str">
        <f>IF(ISNA(IF(AND(F31="OUI",G31&gt;(VLOOKUP(C31,'Base de données'!$A:$F,6,FALSE)+VLOOKUP(C31,'Base de données'!$A:$E,5,FALSE))),"CONTRÔLE A FAIRE","OK")),"",IF(AND(F31="OUI",G31&gt;(VLOOKUP(C31,'Base de données'!$A:$F,6,FALSE)+VLOOKUP(C31,'Base de données'!$A:$E,5,FALSE))),"CONTRÔLE A FAIRE","OK"))</f>
        <v/>
      </c>
      <c r="J31" s="3" t="str">
        <f>IF(ISNA(IF(AND(F31="OUI",I31&gt;(VLOOKUP(C31,'Base de données'!$A:$F,6,FALSE)+VLOOKUP(C31,'Base de données'!$A:$E,5,FALSE))),"CONTRÔLE QUALITE A PLANIFIER","RAS - VOIR ACTION A FAIRE")),"",IF(AND(F31="OUI",I31&gt;(VLOOKUP(C31,'Base de données'!$A:$F,6,FALSE)+VLOOKUP(C31,'Base de données'!$A:$E,5,FALSE))),"CONTRÔLE QUALITE A PLANIFIER","RAS - VOIR ACTION A FAIRE"))</f>
        <v/>
      </c>
      <c r="L31" s="6"/>
    </row>
    <row r="32" spans="3:12">
      <c r="C32" s="5"/>
      <c r="D32" t="str">
        <f>IF(ISNA(VLOOKUP(C32,'Base de données'!A:B,2,FALSE)),"",VLOOKUP(C32,'Base de données'!A:B,2,FALSE))</f>
        <v/>
      </c>
      <c r="E32" s="15"/>
      <c r="F32" t="str">
        <f>IF(ISNA(VLOOKUP(C32,'Base de données'!A:D,4,FALSE)),"",VLOOKUP(C32,'Base de données'!A:D,4,FALSE))</f>
        <v/>
      </c>
      <c r="H32" s="3" t="str">
        <f>IF(ISNA(IF(AND(F32="OUI",G32&gt;(VLOOKUP(C32,'Base de données'!$A:$F,6,FALSE)+VLOOKUP(C32,'Base de données'!$A:$E,5,FALSE))),"CONTRÔLE A FAIRE","OK")),"",IF(AND(F32="OUI",G32&gt;(VLOOKUP(C32,'Base de données'!$A:$F,6,FALSE)+VLOOKUP(C32,'Base de données'!$A:$E,5,FALSE))),"CONTRÔLE A FAIRE","OK"))</f>
        <v/>
      </c>
      <c r="J32" s="3" t="str">
        <f>IF(ISNA(IF(AND(F32="OUI",I32&gt;(VLOOKUP(C32,'Base de données'!$A:$F,6,FALSE)+VLOOKUP(C32,'Base de données'!$A:$E,5,FALSE))),"CONTRÔLE QUALITE A PLANIFIER","RAS - VOIR ACTION A FAIRE")),"",IF(AND(F32="OUI",I32&gt;(VLOOKUP(C32,'Base de données'!$A:$F,6,FALSE)+VLOOKUP(C32,'Base de données'!$A:$E,5,FALSE))),"CONTRÔLE QUALITE A PLANIFIER","RAS - VOIR ACTION A FAIRE"))</f>
        <v/>
      </c>
      <c r="L32" s="6"/>
    </row>
    <row r="33" spans="3:12">
      <c r="C33" s="5"/>
      <c r="D33" t="str">
        <f>IF(ISNA(VLOOKUP(C33,'Base de données'!A:B,2,FALSE)),"",VLOOKUP(C33,'Base de données'!A:B,2,FALSE))</f>
        <v/>
      </c>
      <c r="E33" s="15"/>
      <c r="F33" t="str">
        <f>IF(ISNA(VLOOKUP(C33,'Base de données'!A:D,4,FALSE)),"",VLOOKUP(C33,'Base de données'!A:D,4,FALSE))</f>
        <v/>
      </c>
      <c r="H33" s="3" t="str">
        <f>IF(ISNA(IF(AND(F33="OUI",G33&gt;(VLOOKUP(C33,'Base de données'!$A:$F,6,FALSE)+VLOOKUP(C33,'Base de données'!$A:$E,5,FALSE))),"CONTRÔLE A FAIRE","OK")),"",IF(AND(F33="OUI",G33&gt;(VLOOKUP(C33,'Base de données'!$A:$F,6,FALSE)+VLOOKUP(C33,'Base de données'!$A:$E,5,FALSE))),"CONTRÔLE A FAIRE","OK"))</f>
        <v/>
      </c>
      <c r="J33" s="3" t="str">
        <f>IF(ISNA(IF(AND(F33="OUI",I33&gt;(VLOOKUP(C33,'Base de données'!$A:$F,6,FALSE)+VLOOKUP(C33,'Base de données'!$A:$E,5,FALSE))),"CONTRÔLE QUALITE A PLANIFIER","RAS - VOIR ACTION A FAIRE")),"",IF(AND(F33="OUI",I33&gt;(VLOOKUP(C33,'Base de données'!$A:$F,6,FALSE)+VLOOKUP(C33,'Base de données'!$A:$E,5,FALSE))),"CONTRÔLE QUALITE A PLANIFIER","RAS - VOIR ACTION A FAIRE"))</f>
        <v/>
      </c>
      <c r="L33" s="6"/>
    </row>
    <row r="34" spans="3:12">
      <c r="C34" s="5"/>
      <c r="D34" t="str">
        <f>IF(ISNA(VLOOKUP(C34,'Base de données'!A:B,2,FALSE)),"",VLOOKUP(C34,'Base de données'!A:B,2,FALSE))</f>
        <v/>
      </c>
      <c r="E34" s="15"/>
      <c r="F34" t="str">
        <f>IF(ISNA(VLOOKUP(C34,'Base de données'!A:D,4,FALSE)),"",VLOOKUP(C34,'Base de données'!A:D,4,FALSE))</f>
        <v/>
      </c>
      <c r="H34" s="3" t="str">
        <f>IF(ISNA(IF(AND(F34="OUI",G34&gt;(VLOOKUP(C34,'Base de données'!$A:$F,6,FALSE)+VLOOKUP(C34,'Base de données'!$A:$E,5,FALSE))),"CONTRÔLE A FAIRE","OK")),"",IF(AND(F34="OUI",G34&gt;(VLOOKUP(C34,'Base de données'!$A:$F,6,FALSE)+VLOOKUP(C34,'Base de données'!$A:$E,5,FALSE))),"CONTRÔLE A FAIRE","OK"))</f>
        <v/>
      </c>
      <c r="J34" s="3" t="str">
        <f>IF(ISNA(IF(AND(F34="OUI",I34&gt;(VLOOKUP(C34,'Base de données'!$A:$F,6,FALSE)+VLOOKUP(C34,'Base de données'!$A:$E,5,FALSE))),"CONTRÔLE QUALITE A PLANIFIER","RAS - VOIR ACTION A FAIRE")),"",IF(AND(F34="OUI",I34&gt;(VLOOKUP(C34,'Base de données'!$A:$F,6,FALSE)+VLOOKUP(C34,'Base de données'!$A:$E,5,FALSE))),"CONTRÔLE QUALITE A PLANIFIER","RAS - VOIR ACTION A FAIRE"))</f>
        <v/>
      </c>
      <c r="L34" s="6"/>
    </row>
    <row r="35" spans="3:12">
      <c r="C35" s="5"/>
      <c r="D35" t="str">
        <f>IF(ISNA(VLOOKUP(C35,'Base de données'!A:B,2,FALSE)),"",VLOOKUP(C35,'Base de données'!A:B,2,FALSE))</f>
        <v/>
      </c>
      <c r="E35" s="15"/>
      <c r="F35" t="str">
        <f>IF(ISNA(VLOOKUP(C35,'Base de données'!A:D,4,FALSE)),"",VLOOKUP(C35,'Base de données'!A:D,4,FALSE))</f>
        <v/>
      </c>
      <c r="H35" s="3" t="str">
        <f>IF(ISNA(IF(AND(F35="OUI",G35&gt;(VLOOKUP(C35,'Base de données'!$A:$F,6,FALSE)+VLOOKUP(C35,'Base de données'!$A:$E,5,FALSE))),"CONTRÔLE A FAIRE","OK")),"",IF(AND(F35="OUI",G35&gt;(VLOOKUP(C35,'Base de données'!$A:$F,6,FALSE)+VLOOKUP(C35,'Base de données'!$A:$E,5,FALSE))),"CONTRÔLE A FAIRE","OK"))</f>
        <v/>
      </c>
      <c r="J35" s="3" t="str">
        <f>IF(ISNA(IF(AND(F35="OUI",I35&gt;(VLOOKUP(C35,'Base de données'!$A:$F,6,FALSE)+VLOOKUP(C35,'Base de données'!$A:$E,5,FALSE))),"CONTRÔLE QUALITE A PLANIFIER","RAS - VOIR ACTION A FAIRE")),"",IF(AND(F35="OUI",I35&gt;(VLOOKUP(C35,'Base de données'!$A:$F,6,FALSE)+VLOOKUP(C35,'Base de données'!$A:$E,5,FALSE))),"CONTRÔLE QUALITE A PLANIFIER","RAS - VOIR ACTION A FAIRE"))</f>
        <v/>
      </c>
      <c r="L35" s="7"/>
    </row>
    <row r="36" spans="3:12">
      <c r="C36" s="5"/>
      <c r="D36" t="str">
        <f>IF(ISNA(VLOOKUP(C36,'Base de données'!A:B,2,FALSE)),"",VLOOKUP(C36,'Base de données'!A:B,2,FALSE))</f>
        <v/>
      </c>
      <c r="E36" s="15"/>
      <c r="F36" t="str">
        <f>IF(ISNA(VLOOKUP(C36,'Base de données'!A:D,4,FALSE)),"",VLOOKUP(C36,'Base de données'!A:D,4,FALSE))</f>
        <v/>
      </c>
      <c r="H36" s="3" t="str">
        <f>IF(ISNA(IF(AND(F36="OUI",G36&gt;(VLOOKUP(C36,'Base de données'!$A:$F,6,FALSE)+VLOOKUP(C36,'Base de données'!$A:$E,5,FALSE))),"CONTRÔLE A FAIRE","OK")),"",IF(AND(F36="OUI",G36&gt;(VLOOKUP(C36,'Base de données'!$A:$F,6,FALSE)+VLOOKUP(C36,'Base de données'!$A:$E,5,FALSE))),"CONTRÔLE A FAIRE","OK"))</f>
        <v/>
      </c>
      <c r="J36" s="3" t="str">
        <f>IF(ISNA(IF(AND(F36="OUI",I36&gt;(VLOOKUP(C36,'Base de données'!$A:$F,6,FALSE)+VLOOKUP(C36,'Base de données'!$A:$E,5,FALSE))),"CONTRÔLE QUALITE A PLANIFIER","RAS - VOIR ACTION A FAIRE")),"",IF(AND(F36="OUI",I36&gt;(VLOOKUP(C36,'Base de données'!$A:$F,6,FALSE)+VLOOKUP(C36,'Base de données'!$A:$E,5,FALSE))),"CONTRÔLE QUALITE A PLANIFIER","RAS - VOIR ACTION A FAIRE"))</f>
        <v/>
      </c>
      <c r="L36" s="6"/>
    </row>
    <row r="37" spans="3:12">
      <c r="C37" s="5"/>
      <c r="D37" t="str">
        <f>IF(ISNA(VLOOKUP(C37,'Base de données'!A:B,2,FALSE)),"",VLOOKUP(C37,'Base de données'!A:B,2,FALSE))</f>
        <v/>
      </c>
      <c r="E37" s="15"/>
      <c r="F37" t="str">
        <f>IF(ISNA(VLOOKUP(C37,'Base de données'!A:D,4,FALSE)),"",VLOOKUP(C37,'Base de données'!A:D,4,FALSE))</f>
        <v/>
      </c>
      <c r="H37" s="3" t="str">
        <f>IF(ISNA(IF(AND(F37="OUI",G37&gt;(VLOOKUP(C37,'Base de données'!$A:$F,6,FALSE)+VLOOKUP(C37,'Base de données'!$A:$E,5,FALSE))),"CONTRÔLE A FAIRE","OK")),"",IF(AND(F37="OUI",G37&gt;(VLOOKUP(C37,'Base de données'!$A:$F,6,FALSE)+VLOOKUP(C37,'Base de données'!$A:$E,5,FALSE))),"CONTRÔLE A FAIRE","OK"))</f>
        <v/>
      </c>
      <c r="J37" s="3" t="str">
        <f>IF(ISNA(IF(AND(F37="OUI",I37&gt;(VLOOKUP(C37,'Base de données'!$A:$F,6,FALSE)+VLOOKUP(C37,'Base de données'!$A:$E,5,FALSE))),"CONTRÔLE QUALITE A PLANIFIER","RAS - VOIR ACTION A FAIRE")),"",IF(AND(F37="OUI",I37&gt;(VLOOKUP(C37,'Base de données'!$A:$F,6,FALSE)+VLOOKUP(C37,'Base de données'!$A:$E,5,FALSE))),"CONTRÔLE QUALITE A PLANIFIER","RAS - VOIR ACTION A FAIRE"))</f>
        <v/>
      </c>
      <c r="L37" s="6"/>
    </row>
    <row r="38" spans="3:12">
      <c r="C38" s="5"/>
      <c r="D38" t="str">
        <f>IF(ISNA(VLOOKUP(C38,'Base de données'!A:B,2,FALSE)),"",VLOOKUP(C38,'Base de données'!A:B,2,FALSE))</f>
        <v/>
      </c>
      <c r="E38" s="15"/>
      <c r="F38" t="str">
        <f>IF(ISNA(VLOOKUP(C38,'Base de données'!A:D,4,FALSE)),"",VLOOKUP(C38,'Base de données'!A:D,4,FALSE))</f>
        <v/>
      </c>
      <c r="H38" s="3" t="str">
        <f>IF(ISNA(IF(AND(F38="OUI",G38&gt;(VLOOKUP(C38,'Base de données'!$A:$F,6,FALSE)+VLOOKUP(C38,'Base de données'!$A:$E,5,FALSE))),"CONTRÔLE A FAIRE","OK")),"",IF(AND(F38="OUI",G38&gt;(VLOOKUP(C38,'Base de données'!$A:$F,6,FALSE)+VLOOKUP(C38,'Base de données'!$A:$E,5,FALSE))),"CONTRÔLE A FAIRE","OK"))</f>
        <v/>
      </c>
      <c r="J38" s="3" t="str">
        <f>IF(ISNA(IF(AND(F38="OUI",I38&gt;(VLOOKUP(C38,'Base de données'!$A:$F,6,FALSE)+VLOOKUP(C38,'Base de données'!$A:$E,5,FALSE))),"CONTRÔLE QUALITE A PLANIFIER","RAS - VOIR ACTION A FAIRE")),"",IF(AND(F38="OUI",I38&gt;(VLOOKUP(C38,'Base de données'!$A:$F,6,FALSE)+VLOOKUP(C38,'Base de données'!$A:$E,5,FALSE))),"CONTRÔLE QUALITE A PLANIFIER","RAS - VOIR ACTION A FAIRE"))</f>
        <v/>
      </c>
      <c r="L38" s="6"/>
    </row>
    <row r="39" spans="3:12">
      <c r="C39" s="5"/>
      <c r="D39" t="str">
        <f>IF(ISNA(VLOOKUP(C39,'Base de données'!A:B,2,FALSE)),"",VLOOKUP(C39,'Base de données'!A:B,2,FALSE))</f>
        <v/>
      </c>
      <c r="E39" s="15"/>
      <c r="F39" t="str">
        <f>IF(ISNA(VLOOKUP(C39,'Base de données'!A:D,4,FALSE)),"",VLOOKUP(C39,'Base de données'!A:D,4,FALSE))</f>
        <v/>
      </c>
      <c r="H39" s="3" t="str">
        <f>IF(ISNA(IF(AND(F39="OUI",G39&gt;(VLOOKUP(C39,'Base de données'!$A:$F,6,FALSE)+VLOOKUP(C39,'Base de données'!$A:$E,5,FALSE))),"CONTRÔLE A FAIRE","OK")),"",IF(AND(F39="OUI",G39&gt;(VLOOKUP(C39,'Base de données'!$A:$F,6,FALSE)+VLOOKUP(C39,'Base de données'!$A:$E,5,FALSE))),"CONTRÔLE A FAIRE","OK"))</f>
        <v/>
      </c>
      <c r="J39" s="3" t="str">
        <f>IF(ISNA(IF(AND(F39="OUI",I39&gt;(VLOOKUP(C39,'Base de données'!$A:$F,6,FALSE)+VLOOKUP(C39,'Base de données'!$A:$E,5,FALSE))),"CONTRÔLE QUALITE A PLANIFIER","RAS - VOIR ACTION A FAIRE")),"",IF(AND(F39="OUI",I39&gt;(VLOOKUP(C39,'Base de données'!$A:$F,6,FALSE)+VLOOKUP(C39,'Base de données'!$A:$E,5,FALSE))),"CONTRÔLE QUALITE A PLANIFIER","RAS - VOIR ACTION A FAIRE"))</f>
        <v/>
      </c>
      <c r="L39" s="6"/>
    </row>
    <row r="40" spans="3:12">
      <c r="C40" s="5"/>
      <c r="D40" t="str">
        <f>IF(ISNA(VLOOKUP(C40,'Base de données'!A:B,2,FALSE)),"",VLOOKUP(C40,'Base de données'!A:B,2,FALSE))</f>
        <v/>
      </c>
      <c r="E40" s="15"/>
      <c r="F40" t="str">
        <f>IF(ISNA(VLOOKUP(C40,'Base de données'!A:D,4,FALSE)),"",VLOOKUP(C40,'Base de données'!A:D,4,FALSE))</f>
        <v/>
      </c>
      <c r="H40" s="3" t="str">
        <f>IF(ISNA(IF(AND(F40="OUI",G40&gt;(VLOOKUP(C40,'Base de données'!$A:$F,6,FALSE)+VLOOKUP(C40,'Base de données'!$A:$E,5,FALSE))),"CONTRÔLE A FAIRE","OK")),"",IF(AND(F40="OUI",G40&gt;(VLOOKUP(C40,'Base de données'!$A:$F,6,FALSE)+VLOOKUP(C40,'Base de données'!$A:$E,5,FALSE))),"CONTRÔLE A FAIRE","OK"))</f>
        <v/>
      </c>
      <c r="J40" s="3" t="str">
        <f>IF(ISNA(IF(AND(F40="OUI",I40&gt;(VLOOKUP(C40,'Base de données'!$A:$F,6,FALSE)+VLOOKUP(C40,'Base de données'!$A:$E,5,FALSE))),"CONTRÔLE QUALITE A PLANIFIER","RAS - VOIR ACTION A FAIRE")),"",IF(AND(F40="OUI",I40&gt;(VLOOKUP(C40,'Base de données'!$A:$F,6,FALSE)+VLOOKUP(C40,'Base de données'!$A:$E,5,FALSE))),"CONTRÔLE QUALITE A PLANIFIER","RAS - VOIR ACTION A FAIRE"))</f>
        <v/>
      </c>
      <c r="L40" s="7"/>
    </row>
    <row r="41" spans="3:12">
      <c r="C41" s="5"/>
      <c r="D41" t="str">
        <f>IF(ISNA(VLOOKUP(C41,'Base de données'!A:B,2,FALSE)),"",VLOOKUP(C41,'Base de données'!A:B,2,FALSE))</f>
        <v/>
      </c>
      <c r="E41" s="15"/>
      <c r="F41" t="str">
        <f>IF(ISNA(VLOOKUP(C41,'Base de données'!A:D,4,FALSE)),"",VLOOKUP(C41,'Base de données'!A:D,4,FALSE))</f>
        <v/>
      </c>
      <c r="H41" s="3" t="str">
        <f>IF(ISNA(IF(AND(F41="OUI",G41&gt;(VLOOKUP(C41,'Base de données'!$A:$F,6,FALSE)+VLOOKUP(C41,'Base de données'!$A:$E,5,FALSE))),"CONTRÔLE A FAIRE","OK")),"",IF(AND(F41="OUI",G41&gt;(VLOOKUP(C41,'Base de données'!$A:$F,6,FALSE)+VLOOKUP(C41,'Base de données'!$A:$E,5,FALSE))),"CONTRÔLE A FAIRE","OK"))</f>
        <v/>
      </c>
      <c r="J41" s="3" t="str">
        <f>IF(ISNA(IF(AND(F41="OUI",I41&gt;(VLOOKUP(C41,'Base de données'!$A:$F,6,FALSE)+VLOOKUP(C41,'Base de données'!$A:$E,5,FALSE))),"CONTRÔLE QUALITE A PLANIFIER","RAS - VOIR ACTION A FAIRE")),"",IF(AND(F41="OUI",I41&gt;(VLOOKUP(C41,'Base de données'!$A:$F,6,FALSE)+VLOOKUP(C41,'Base de données'!$A:$E,5,FALSE))),"CONTRÔLE QUALITE A PLANIFIER","RAS - VOIR ACTION A FAIRE"))</f>
        <v/>
      </c>
      <c r="L41" s="6"/>
    </row>
    <row r="42" spans="3:12">
      <c r="C42" s="5"/>
      <c r="D42" t="str">
        <f>IF(ISNA(VLOOKUP(C42,'Base de données'!A:B,2,FALSE)),"",VLOOKUP(C42,'Base de données'!A:B,2,FALSE))</f>
        <v/>
      </c>
      <c r="E42" s="15"/>
      <c r="F42" t="str">
        <f>IF(ISNA(VLOOKUP(C42,'Base de données'!A:D,4,FALSE)),"",VLOOKUP(C42,'Base de données'!A:D,4,FALSE))</f>
        <v/>
      </c>
      <c r="H42" s="3" t="str">
        <f>IF(ISNA(IF(AND(F42="OUI",G42&gt;(VLOOKUP(C42,'Base de données'!$A:$F,6,FALSE)+VLOOKUP(C42,'Base de données'!$A:$E,5,FALSE))),"CONTRÔLE A FAIRE","OK")),"",IF(AND(F42="OUI",G42&gt;(VLOOKUP(C42,'Base de données'!$A:$F,6,FALSE)+VLOOKUP(C42,'Base de données'!$A:$E,5,FALSE))),"CONTRÔLE A FAIRE","OK"))</f>
        <v/>
      </c>
      <c r="J42" s="3" t="str">
        <f>IF(ISNA(IF(AND(F42="OUI",I42&gt;(VLOOKUP(C42,'Base de données'!$A:$F,6,FALSE)+VLOOKUP(C42,'Base de données'!$A:$E,5,FALSE))),"CONTRÔLE QUALITE A PLANIFIER","RAS - VOIR ACTION A FAIRE")),"",IF(AND(F42="OUI",I42&gt;(VLOOKUP(C42,'Base de données'!$A:$F,6,FALSE)+VLOOKUP(C42,'Base de données'!$A:$E,5,FALSE))),"CONTRÔLE QUALITE A PLANIFIER","RAS - VOIR ACTION A FAIRE"))</f>
        <v/>
      </c>
      <c r="L42" s="6"/>
    </row>
    <row r="43" spans="3:12">
      <c r="C43" s="5"/>
      <c r="D43" t="str">
        <f>IF(ISNA(VLOOKUP(C43,'Base de données'!A:B,2,FALSE)),"",VLOOKUP(C43,'Base de données'!A:B,2,FALSE))</f>
        <v/>
      </c>
      <c r="E43" s="15"/>
      <c r="F43" t="str">
        <f>IF(ISNA(VLOOKUP(C43,'Base de données'!A:D,4,FALSE)),"",VLOOKUP(C43,'Base de données'!A:D,4,FALSE))</f>
        <v/>
      </c>
      <c r="H43" s="3" t="str">
        <f>IF(ISNA(IF(AND(F43="OUI",G43&gt;(VLOOKUP(C43,'Base de données'!$A:$F,6,FALSE)+VLOOKUP(C43,'Base de données'!$A:$E,5,FALSE))),"CONTRÔLE A FAIRE","OK")),"",IF(AND(F43="OUI",G43&gt;(VLOOKUP(C43,'Base de données'!$A:$F,6,FALSE)+VLOOKUP(C43,'Base de données'!$A:$E,5,FALSE))),"CONTRÔLE A FAIRE","OK"))</f>
        <v/>
      </c>
      <c r="J43" s="3" t="str">
        <f>IF(ISNA(IF(AND(F43="OUI",I43&gt;(VLOOKUP(C43,'Base de données'!$A:$F,6,FALSE)+VLOOKUP(C43,'Base de données'!$A:$E,5,FALSE))),"CONTRÔLE QUALITE A PLANIFIER","RAS - VOIR ACTION A FAIRE")),"",IF(AND(F43="OUI",I43&gt;(VLOOKUP(C43,'Base de données'!$A:$F,6,FALSE)+VLOOKUP(C43,'Base de données'!$A:$E,5,FALSE))),"CONTRÔLE QUALITE A PLANIFIER","RAS - VOIR ACTION A FAIRE"))</f>
        <v/>
      </c>
    </row>
    <row r="44" spans="3:12">
      <c r="C44" s="5"/>
      <c r="D44" t="str">
        <f>IF(ISNA(VLOOKUP(C44,'Base de données'!A:B,2,FALSE)),"",VLOOKUP(C44,'Base de données'!A:B,2,FALSE))</f>
        <v/>
      </c>
      <c r="E44" s="15"/>
      <c r="F44" t="str">
        <f>IF(ISNA(VLOOKUP(C44,'Base de données'!A:D,4,FALSE)),"",VLOOKUP(C44,'Base de données'!A:D,4,FALSE))</f>
        <v/>
      </c>
      <c r="H44" s="3" t="str">
        <f>IF(ISNA(IF(AND(F44="OUI",G44&gt;(VLOOKUP(C44,'Base de données'!$A:$F,6,FALSE)+VLOOKUP(C44,'Base de données'!$A:$E,5,FALSE))),"CONTRÔLE A FAIRE","OK")),"",IF(AND(F44="OUI",G44&gt;(VLOOKUP(C44,'Base de données'!$A:$F,6,FALSE)+VLOOKUP(C44,'Base de données'!$A:$E,5,FALSE))),"CONTRÔLE A FAIRE","OK"))</f>
        <v/>
      </c>
      <c r="J44" s="3" t="str">
        <f>IF(ISNA(IF(AND(F44="OUI",I44&gt;(VLOOKUP(C44,'Base de données'!$A:$F,6,FALSE)+VLOOKUP(C44,'Base de données'!$A:$E,5,FALSE))),"CONTRÔLE QUALITE A PLANIFIER","RAS - VOIR ACTION A FAIRE")),"",IF(AND(F44="OUI",I44&gt;(VLOOKUP(C44,'Base de données'!$A:$F,6,FALSE)+VLOOKUP(C44,'Base de données'!$A:$E,5,FALSE))),"CONTRÔLE QUALITE A PLANIFIER","RAS - VOIR ACTION A FAIRE"))</f>
        <v/>
      </c>
    </row>
    <row r="45" spans="3:12">
      <c r="D45" t="str">
        <f>IF(ISNA(VLOOKUP(C45,'Base de données'!A:B,2,FALSE)),"",VLOOKUP(C45,'Base de données'!A:B,2,FALSE))</f>
        <v/>
      </c>
      <c r="E45" s="15"/>
      <c r="F45" t="str">
        <f>IF(ISNA(VLOOKUP(C45,'Base de données'!A:D,4,FALSE)),"",VLOOKUP(C45,'Base de données'!A:D,4,FALSE))</f>
        <v/>
      </c>
      <c r="H45" s="3" t="str">
        <f>IF(ISNA(IF(AND(F45="OUI",G45&gt;(VLOOKUP(C45,'Base de données'!$A:$F,6,FALSE)+VLOOKUP(C45,'Base de données'!$A:$E,5,FALSE))),"CONTRÔLE A FAIRE","OK")),"",IF(AND(F45="OUI",G45&gt;(VLOOKUP(C45,'Base de données'!$A:$F,6,FALSE)+VLOOKUP(C45,'Base de données'!$A:$E,5,FALSE))),"CONTRÔLE A FAIRE","OK"))</f>
        <v/>
      </c>
      <c r="J45" s="3" t="str">
        <f>IF(ISNA(IF(AND(F45="OUI",I45&gt;(VLOOKUP(C45,'Base de données'!$A:$F,6,FALSE)+VLOOKUP(C45,'Base de données'!$A:$E,5,FALSE))),"CONTRÔLE QUALITE A PLANIFIER","RAS - VOIR ACTION A FAIRE")),"",IF(AND(F45="OUI",I45&gt;(VLOOKUP(C45,'Base de données'!$A:$F,6,FALSE)+VLOOKUP(C45,'Base de données'!$A:$E,5,FALSE))),"CONTRÔLE QUALITE A PLANIFIER","RAS - VOIR ACTION A FAIRE"))</f>
        <v/>
      </c>
    </row>
    <row r="46" spans="3:12">
      <c r="D46" t="str">
        <f>IF(ISNA(VLOOKUP(C46,'Base de données'!A:B,2,FALSE)),"",VLOOKUP(C46,'Base de données'!A:B,2,FALSE))</f>
        <v/>
      </c>
      <c r="E46" s="15"/>
      <c r="F46" t="str">
        <f>IF(ISNA(VLOOKUP(C46,'Base de données'!A:D,4,FALSE)),"",VLOOKUP(C46,'Base de données'!A:D,4,FALSE))</f>
        <v/>
      </c>
      <c r="H46" s="3" t="str">
        <f>IF(ISNA(IF(AND(F46="OUI",G46&gt;(VLOOKUP(C46,'Base de données'!$A:$F,6,FALSE)+VLOOKUP(C46,'Base de données'!$A:$E,5,FALSE))),"CONTRÔLE A FAIRE","OK")),"",IF(AND(F46="OUI",G46&gt;(VLOOKUP(C46,'Base de données'!$A:$F,6,FALSE)+VLOOKUP(C46,'Base de données'!$A:$E,5,FALSE))),"CONTRÔLE A FAIRE","OK"))</f>
        <v/>
      </c>
      <c r="J46" s="3" t="str">
        <f>IF(ISNA(IF(AND(F46="OUI",I46&gt;(VLOOKUP(C46,'Base de données'!$A:$F,6,FALSE)+VLOOKUP(C46,'Base de données'!$A:$E,5,FALSE))),"CONTRÔLE QUALITE A PLANIFIER","RAS - VOIR ACTION A FAIRE")),"",IF(AND(F46="OUI",I46&gt;(VLOOKUP(C46,'Base de données'!$A:$F,6,FALSE)+VLOOKUP(C46,'Base de données'!$A:$E,5,FALSE))),"CONTRÔLE QUALITE A PLANIFIER","RAS - VOIR ACTION A FAIRE"))</f>
        <v/>
      </c>
    </row>
    <row r="47" spans="3:12">
      <c r="D47" t="str">
        <f>IF(ISNA(VLOOKUP(C47,'Base de données'!A:B,2,FALSE)),"",VLOOKUP(C47,'Base de données'!A:B,2,FALSE))</f>
        <v/>
      </c>
      <c r="E47" s="15"/>
      <c r="F47" t="str">
        <f>IF(ISNA(VLOOKUP(C47,'Base de données'!A:D,4,FALSE)),"",VLOOKUP(C47,'Base de données'!A:D,4,FALSE))</f>
        <v/>
      </c>
      <c r="H47" s="3" t="str">
        <f>IF(ISNA(IF(AND(F47="OUI",G47&gt;(VLOOKUP(C47,'Base de données'!$A:$F,6,FALSE)+VLOOKUP(C47,'Base de données'!$A:$E,5,FALSE))),"CONTRÔLE A FAIRE","OK")),"",IF(AND(F47="OUI",G47&gt;(VLOOKUP(C47,'Base de données'!$A:$F,6,FALSE)+VLOOKUP(C47,'Base de données'!$A:$E,5,FALSE))),"CONTRÔLE A FAIRE","OK"))</f>
        <v/>
      </c>
      <c r="J47" s="3" t="str">
        <f>IF(ISNA(IF(AND(F47="OUI",I47&gt;(VLOOKUP(C47,'Base de données'!$A:$F,6,FALSE)+VLOOKUP(C47,'Base de données'!$A:$E,5,FALSE))),"CONTRÔLE QUALITE A PLANIFIER","RAS - VOIR ACTION A FAIRE")),"",IF(AND(F47="OUI",I47&gt;(VLOOKUP(C47,'Base de données'!$A:$F,6,FALSE)+VLOOKUP(C47,'Base de données'!$A:$E,5,FALSE))),"CONTRÔLE QUALITE A PLANIFIER","RAS - VOIR ACTION A FAIRE"))</f>
        <v/>
      </c>
    </row>
    <row r="48" spans="3:12">
      <c r="D48" t="str">
        <f>IF(ISNA(VLOOKUP(C48,'Base de données'!A:B,2,FALSE)),"",VLOOKUP(C48,'Base de données'!A:B,2,FALSE))</f>
        <v/>
      </c>
      <c r="E48" s="15"/>
      <c r="F48" t="str">
        <f>IF(ISNA(VLOOKUP(C48,'Base de données'!A:D,4,FALSE)),"",VLOOKUP(C48,'Base de données'!A:D,4,FALSE))</f>
        <v/>
      </c>
      <c r="H48" s="3" t="str">
        <f>IF(ISNA(IF(AND(F48="OUI",G48&gt;(VLOOKUP(C48,'Base de données'!$A:$F,6,FALSE)+VLOOKUP(C48,'Base de données'!$A:$E,5,FALSE))),"CONTRÔLE A FAIRE","OK")),"",IF(AND(F48="OUI",G48&gt;(VLOOKUP(C48,'Base de données'!$A:$F,6,FALSE)+VLOOKUP(C48,'Base de données'!$A:$E,5,FALSE))),"CONTRÔLE A FAIRE","OK"))</f>
        <v/>
      </c>
      <c r="J48" s="3" t="str">
        <f>IF(ISNA(IF(AND(F48="OUI",I48&gt;(VLOOKUP(C48,'Base de données'!$A:$F,6,FALSE)+VLOOKUP(C48,'Base de données'!$A:$E,5,FALSE))),"CONTRÔLE QUALITE A PLANIFIER","RAS - VOIR ACTION A FAIRE")),"",IF(AND(F48="OUI",I48&gt;(VLOOKUP(C48,'Base de données'!$A:$F,6,FALSE)+VLOOKUP(C48,'Base de données'!$A:$E,5,FALSE))),"CONTRÔLE QUALITE A PLANIFIER","RAS - VOIR ACTION A FAIRE"))</f>
        <v/>
      </c>
    </row>
    <row r="49" spans="4:10">
      <c r="D49" t="str">
        <f>IF(ISNA(VLOOKUP(C49,'Base de données'!A:B,2,FALSE)),"",VLOOKUP(C49,'Base de données'!A:B,2,FALSE))</f>
        <v/>
      </c>
      <c r="E49" s="15"/>
      <c r="F49" t="str">
        <f>IF(ISNA(VLOOKUP(C49,'Base de données'!A:D,4,FALSE)),"",VLOOKUP(C49,'Base de données'!A:D,4,FALSE))</f>
        <v/>
      </c>
      <c r="H49" s="3" t="str">
        <f>IF(ISNA(IF(AND(F49="OUI",G49&gt;(VLOOKUP(C49,'Base de données'!$A:$F,6,FALSE)+VLOOKUP(C49,'Base de données'!$A:$E,5,FALSE))),"CONTRÔLE A FAIRE","OK")),"",IF(AND(F49="OUI",G49&gt;(VLOOKUP(C49,'Base de données'!$A:$F,6,FALSE)+VLOOKUP(C49,'Base de données'!$A:$E,5,FALSE))),"CONTRÔLE A FAIRE","OK"))</f>
        <v/>
      </c>
      <c r="J49" s="3" t="str">
        <f>IF(ISNA(IF(AND(F49="OUI",I49&gt;(VLOOKUP(C49,'Base de données'!$A:$F,6,FALSE)+VLOOKUP(C49,'Base de données'!$A:$E,5,FALSE))),"CONTRÔLE QUALITE A PLANIFIER","RAS - VOIR ACTION A FAIRE")),"",IF(AND(F49="OUI",I49&gt;(VLOOKUP(C49,'Base de données'!$A:$F,6,FALSE)+VLOOKUP(C49,'Base de données'!$A:$E,5,FALSE))),"CONTRÔLE QUALITE A PLANIFIER","RAS - VOIR ACTION A FAIRE"))</f>
        <v/>
      </c>
    </row>
    <row r="50" spans="4:10">
      <c r="D50" t="str">
        <f>IF(ISNA(VLOOKUP(C50,'Base de données'!A:B,2,FALSE)),"",VLOOKUP(C50,'Base de données'!A:B,2,FALSE))</f>
        <v/>
      </c>
      <c r="E50" s="15"/>
      <c r="F50" t="str">
        <f>IF(ISNA(VLOOKUP(C50,'Base de données'!A:D,4,FALSE)),"",VLOOKUP(C50,'Base de données'!A:D,4,FALSE))</f>
        <v/>
      </c>
      <c r="H50" s="3" t="str">
        <f>IF(ISNA(IF(AND(F50="OUI",G50&gt;(VLOOKUP(C50,'Base de données'!$A:$F,6,FALSE)+VLOOKUP(C50,'Base de données'!$A:$E,5,FALSE))),"CONTRÔLE A FAIRE","OK")),"",IF(AND(F50="OUI",G50&gt;(VLOOKUP(C50,'Base de données'!$A:$F,6,FALSE)+VLOOKUP(C50,'Base de données'!$A:$E,5,FALSE))),"CONTRÔLE A FAIRE","OK"))</f>
        <v/>
      </c>
      <c r="J50" s="3" t="str">
        <f>IF(ISNA(IF(AND(F50="OUI",I50&gt;(VLOOKUP(C50,'Base de données'!$A:$F,6,FALSE)+VLOOKUP(C50,'Base de données'!$A:$E,5,FALSE))),"CONTRÔLE QUALITE A PLANIFIER","RAS - VOIR ACTION A FAIRE")),"",IF(AND(F50="OUI",I50&gt;(VLOOKUP(C50,'Base de données'!$A:$F,6,FALSE)+VLOOKUP(C50,'Base de données'!$A:$E,5,FALSE))),"CONTRÔLE QUALITE A PLANIFIER","RAS - VOIR ACTION A FAIRE"))</f>
        <v/>
      </c>
    </row>
    <row r="51" spans="4:10">
      <c r="D51" t="str">
        <f>IF(ISNA(VLOOKUP(C51,'Base de données'!A:B,2,FALSE)),"",VLOOKUP(C51,'Base de données'!A:B,2,FALSE))</f>
        <v/>
      </c>
      <c r="E51" s="15"/>
      <c r="H51" s="3" t="str">
        <f>IF(ISNA(IF(AND(F51="OUI",G51&gt;(VLOOKUP(C51,'Base de données'!$A:$F,6,FALSE)+VLOOKUP(C51,'Base de données'!$A:$E,5,FALSE))),"CONTRÔLE A FAIRE","OK")),"",IF(AND(F51="OUI",G51&gt;(VLOOKUP(C51,'Base de données'!$A:$F,6,FALSE)+VLOOKUP(C51,'Base de données'!$A:$E,5,FALSE))),"CONTRÔLE A FAIRE","OK"))</f>
        <v/>
      </c>
      <c r="J51" s="3" t="str">
        <f>IF(ISNA(IF(AND(F51="OUI",I51&gt;(VLOOKUP(C51,'Base de données'!$A:$F,6,FALSE)+VLOOKUP(C51,'Base de données'!$A:$E,5,FALSE))),"CONTRÔLE QUALITE A PLANIFIER","RAS - VOIR ACTION A FAIRE")),"",IF(AND(F51="OUI",I51&gt;(VLOOKUP(C51,'Base de données'!$A:$F,6,FALSE)+VLOOKUP(C51,'Base de données'!$A:$E,5,FALSE))),"CONTRÔLE QUALITE A PLANIFIER","RAS - VOIR ACTION A FAIRE"))</f>
        <v/>
      </c>
    </row>
    <row r="52" spans="4:10">
      <c r="D52" t="str">
        <f>IF(ISNA(VLOOKUP(C52,'Base de données'!A:B,2,FALSE)),"",VLOOKUP(C52,'Base de données'!A:B,2,FALSE))</f>
        <v/>
      </c>
      <c r="E52" s="15"/>
      <c r="H52" s="3" t="str">
        <f>IF(ISNA(IF(AND(F52="OUI",G52&gt;(VLOOKUP(C52,'Base de données'!$A:$F,6,FALSE)+VLOOKUP(C52,'Base de données'!$A:$E,5,FALSE))),"CONTRÔLE A FAIRE","OK")),"",IF(AND(F52="OUI",G52&gt;(VLOOKUP(C52,'Base de données'!$A:$F,6,FALSE)+VLOOKUP(C52,'Base de données'!$A:$E,5,FALSE))),"CONTRÔLE A FAIRE","OK"))</f>
        <v/>
      </c>
      <c r="J52" s="3" t="str">
        <f>IF(ISNA(IF(AND(F52="OUI",I52&gt;(VLOOKUP(C52,'Base de données'!$A:$F,6,FALSE)+VLOOKUP(C52,'Base de données'!$A:$E,5,FALSE))),"CONTRÔLE QUALITE A PLANIFIER","RAS - VOIR ACTION A FAIRE")),"",IF(AND(F52="OUI",I52&gt;(VLOOKUP(C52,'Base de données'!$A:$F,6,FALSE)+VLOOKUP(C52,'Base de données'!$A:$E,5,FALSE))),"CONTRÔLE QUALITE A PLANIFIER","RAS - VOIR ACTION A FAIRE"))</f>
        <v/>
      </c>
    </row>
    <row r="53" spans="4:10">
      <c r="E53" s="15"/>
      <c r="H53" s="3" t="str">
        <f>IF(ISNA(IF(AND(F53="OUI",G53&gt;(VLOOKUP(C53,'Base de données'!$A:$F,6,FALSE)+VLOOKUP(C53,'Base de données'!$A:$E,5,FALSE))),"CONTRÔLE A FAIRE","OK")),"",IF(AND(F53="OUI",G53&gt;(VLOOKUP(C53,'Base de données'!$A:$F,6,FALSE)+VLOOKUP(C53,'Base de données'!$A:$E,5,FALSE))),"CONTRÔLE A FAIRE","OK"))</f>
        <v/>
      </c>
      <c r="J53" s="3" t="str">
        <f>IF(ISNA(IF(AND(F53="OUI",I53&gt;(VLOOKUP(C53,'Base de données'!$A:$F,6,FALSE)+VLOOKUP(C53,'Base de données'!$A:$E,5,FALSE))),"CONTRÔLE QUALITE A PLANIFIER","RAS - VOIR ACTION A FAIRE")),"",IF(AND(F53="OUI",I53&gt;(VLOOKUP(C53,'Base de données'!$A:$F,6,FALSE)+VLOOKUP(C53,'Base de données'!$A:$E,5,FALSE))),"CONTRÔLE QUALITE A PLANIFIER","RAS - VOIR ACTION A FAIRE"))</f>
        <v/>
      </c>
    </row>
    <row r="54" spans="4:10">
      <c r="E54" s="15"/>
      <c r="H54" s="3" t="str">
        <f>IF(ISNA(IF(AND(F54="OUI",G54&gt;(VLOOKUP(C54,'Base de données'!$A:$F,6,FALSE)+VLOOKUP(C54,'Base de données'!$A:$E,5,FALSE))),"CONTRÔLE A FAIRE","OK")),"",IF(AND(F54="OUI",G54&gt;(VLOOKUP(C54,'Base de données'!$A:$F,6,FALSE)+VLOOKUP(C54,'Base de données'!$A:$E,5,FALSE))),"CONTRÔLE A FAIRE","OK"))</f>
        <v/>
      </c>
      <c r="J54" s="3" t="str">
        <f>IF(ISNA(IF(AND(F54="OUI",I54&gt;(VLOOKUP(C54,'Base de données'!$A:$F,6,FALSE)+VLOOKUP(C54,'Base de données'!$A:$E,5,FALSE))),"CONTRÔLE QUALITE A PLANIFIER","RAS - VOIR ACTION A FAIRE")),"",IF(AND(F54="OUI",I54&gt;(VLOOKUP(C54,'Base de données'!$A:$F,6,FALSE)+VLOOKUP(C54,'Base de données'!$A:$E,5,FALSE))),"CONTRÔLE QUALITE A PLANIFIER","RAS - VOIR ACTION A FAIRE"))</f>
        <v/>
      </c>
    </row>
    <row r="55" spans="4:10">
      <c r="E55" s="15"/>
      <c r="H55" s="3" t="str">
        <f>IF(ISNA(IF(AND(F55="OUI",G55&gt;(VLOOKUP(C55,'Base de données'!$A:$F,6,FALSE)+VLOOKUP(C55,'Base de données'!$A:$E,5,FALSE))),"CONTRÔLE A FAIRE","OK")),"",IF(AND(F55="OUI",G55&gt;(VLOOKUP(C55,'Base de données'!$A:$F,6,FALSE)+VLOOKUP(C55,'Base de données'!$A:$E,5,FALSE))),"CONTRÔLE A FAIRE","OK"))</f>
        <v/>
      </c>
      <c r="J55" s="3" t="str">
        <f>IF(ISNA(IF(AND(F55="OUI",I55&gt;(VLOOKUP(C55,'Base de données'!$A:$F,6,FALSE)+VLOOKUP(C55,'Base de données'!$A:$E,5,FALSE))),"CONTRÔLE QUALITE A PLANIFIER","RAS - VOIR ACTION A FAIRE")),"",IF(AND(F55="OUI",I55&gt;(VLOOKUP(C55,'Base de données'!$A:$F,6,FALSE)+VLOOKUP(C55,'Base de données'!$A:$E,5,FALSE))),"CONTRÔLE QUALITE A PLANIFIER","RAS - VOIR ACTION A FAIRE"))</f>
        <v/>
      </c>
    </row>
    <row r="56" spans="4:10">
      <c r="E56" s="15"/>
      <c r="H56" s="3" t="str">
        <f>IF(ISNA(IF(AND(F56="OUI",G56&gt;(VLOOKUP(C56,'Base de données'!$A:$F,6,FALSE)+VLOOKUP(C56,'Base de données'!$A:$E,5,FALSE))),"CONTRÔLE A FAIRE","OK")),"",IF(AND(F56="OUI",G56&gt;(VLOOKUP(C56,'Base de données'!$A:$F,6,FALSE)+VLOOKUP(C56,'Base de données'!$A:$E,5,FALSE))),"CONTRÔLE A FAIRE","OK"))</f>
        <v/>
      </c>
      <c r="J56" s="3" t="str">
        <f>IF(ISNA(IF(AND(F56="OUI",I56&gt;(VLOOKUP(C56,'Base de données'!$A:$F,6,FALSE)+VLOOKUP(C56,'Base de données'!$A:$E,5,FALSE))),"CONTRÔLE QUALITE A PLANIFIER","RAS - VOIR ACTION A FAIRE")),"",IF(AND(F56="OUI",I56&gt;(VLOOKUP(C56,'Base de données'!$A:$F,6,FALSE)+VLOOKUP(C56,'Base de données'!$A:$E,5,FALSE))),"CONTRÔLE QUALITE A PLANIFIER","RAS - VOIR ACTION A FAIRE"))</f>
        <v/>
      </c>
    </row>
    <row r="57" spans="4:10">
      <c r="E57" s="15"/>
      <c r="H57" s="3" t="str">
        <f>IF(ISNA(IF(AND(F57="OUI",G57&gt;(VLOOKUP(C57,'Base de données'!$A:$F,6,FALSE)+VLOOKUP(C57,'Base de données'!$A:$E,5,FALSE))),"CONTRÔLE A FAIRE","OK")),"",IF(AND(F57="OUI",G57&gt;(VLOOKUP(C57,'Base de données'!$A:$F,6,FALSE)+VLOOKUP(C57,'Base de données'!$A:$E,5,FALSE))),"CONTRÔLE A FAIRE","OK"))</f>
        <v/>
      </c>
      <c r="J57" s="3" t="str">
        <f>IF(ISNA(IF(AND(F57="OUI",I57&gt;(VLOOKUP(C57,'Base de données'!$A:$F,6,FALSE)+VLOOKUP(C57,'Base de données'!$A:$E,5,FALSE))),"CONTRÔLE QUALITE A PLANIFIER","RAS - VOIR ACTION A FAIRE")),"",IF(AND(F57="OUI",I57&gt;(VLOOKUP(C57,'Base de données'!$A:$F,6,FALSE)+VLOOKUP(C57,'Base de données'!$A:$E,5,FALSE))),"CONTRÔLE QUALITE A PLANIFIER","RAS - VOIR ACTION A FAIRE"))</f>
        <v/>
      </c>
    </row>
    <row r="58" spans="4:10">
      <c r="E58" s="15"/>
      <c r="H58" s="3" t="str">
        <f>IF(ISNA(IF(AND(F58="OUI",G58&gt;(VLOOKUP(C58,'Base de données'!$A:$F,6,FALSE)+VLOOKUP(C58,'Base de données'!$A:$E,5,FALSE))),"CONTRÔLE A FAIRE","OK")),"",IF(AND(F58="OUI",G58&gt;(VLOOKUP(C58,'Base de données'!$A:$F,6,FALSE)+VLOOKUP(C58,'Base de données'!$A:$E,5,FALSE))),"CONTRÔLE A FAIRE","OK"))</f>
        <v/>
      </c>
      <c r="J58" s="3" t="str">
        <f>IF(ISNA(IF(AND(F58="OUI",I58&gt;(VLOOKUP(C58,'Base de données'!$A:$F,6,FALSE)+VLOOKUP(C58,'Base de données'!$A:$E,5,FALSE))),"CONTRÔLE QUALITE A PLANIFIER","RAS - VOIR ACTION A FAIRE")),"",IF(AND(F58="OUI",I58&gt;(VLOOKUP(C58,'Base de données'!$A:$F,6,FALSE)+VLOOKUP(C58,'Base de données'!$A:$E,5,FALSE))),"CONTRÔLE QUALITE A PLANIFIER","RAS - VOIR ACTION A FAIRE"))</f>
        <v/>
      </c>
    </row>
    <row r="59" spans="4:10">
      <c r="E59" s="15"/>
      <c r="H59" s="3" t="str">
        <f>IF(ISNA(IF(AND(F59="OUI",G59&gt;(VLOOKUP(C59,'Base de données'!$A:$F,6,FALSE)+VLOOKUP(C59,'Base de données'!$A:$E,5,FALSE))),"CONTRÔLE A FAIRE","OK")),"",IF(AND(F59="OUI",G59&gt;(VLOOKUP(C59,'Base de données'!$A:$F,6,FALSE)+VLOOKUP(C59,'Base de données'!$A:$E,5,FALSE))),"CONTRÔLE A FAIRE","OK"))</f>
        <v/>
      </c>
      <c r="J59" s="3" t="str">
        <f>IF(ISNA(IF(AND(F59="OUI",I59&gt;(VLOOKUP(C59,'Base de données'!$A:$F,6,FALSE)+VLOOKUP(C59,'Base de données'!$A:$E,5,FALSE))),"CONTRÔLE QUALITE A PLANIFIER","RAS - VOIR ACTION A FAIRE")),"",IF(AND(F59="OUI",I59&gt;(VLOOKUP(C59,'Base de données'!$A:$F,6,FALSE)+VLOOKUP(C59,'Base de données'!$A:$E,5,FALSE))),"CONTRÔLE QUALITE A PLANIFIER","RAS - VOIR ACTION A FAIRE"))</f>
        <v/>
      </c>
    </row>
    <row r="60" spans="4:10">
      <c r="E60" s="15"/>
      <c r="H60" s="3" t="str">
        <f>IF(ISNA(IF(AND(F60="OUI",G60&gt;(VLOOKUP(C60,'Base de données'!$A:$F,6,FALSE)+VLOOKUP(C60,'Base de données'!$A:$E,5,FALSE))),"CONTRÔLE A FAIRE","OK")),"",IF(AND(F60="OUI",G60&gt;(VLOOKUP(C60,'Base de données'!$A:$F,6,FALSE)+VLOOKUP(C60,'Base de données'!$A:$E,5,FALSE))),"CONTRÔLE A FAIRE","OK"))</f>
        <v/>
      </c>
      <c r="J60" s="3" t="str">
        <f>IF(ISNA(IF(AND(F60="OUI",I60&gt;(VLOOKUP(C60,'Base de données'!$A:$F,6,FALSE)+VLOOKUP(C60,'Base de données'!$A:$E,5,FALSE))),"CONTRÔLE QUALITE A PLANIFIER","RAS - VOIR ACTION A FAIRE")),"",IF(AND(F60="OUI",I60&gt;(VLOOKUP(C60,'Base de données'!$A:$F,6,FALSE)+VLOOKUP(C60,'Base de données'!$A:$E,5,FALSE))),"CONTRÔLE QUALITE A PLANIFIER","RAS - VOIR ACTION A FAIRE"))</f>
        <v/>
      </c>
    </row>
    <row r="61" spans="4:10">
      <c r="E61" s="15"/>
      <c r="H61" s="3" t="str">
        <f>IF(ISNA(IF(AND(F61="OUI",G61&gt;(VLOOKUP(C61,'Base de données'!$A:$F,6,FALSE)+VLOOKUP(C61,'Base de données'!$A:$E,5,FALSE))),"CONTRÔLE A FAIRE","OK")),"",IF(AND(F61="OUI",G61&gt;(VLOOKUP(C61,'Base de données'!$A:$F,6,FALSE)+VLOOKUP(C61,'Base de données'!$A:$E,5,FALSE))),"CONTRÔLE A FAIRE","OK"))</f>
        <v/>
      </c>
      <c r="J61" s="3" t="str">
        <f>IF(ISNA(IF(AND(F61="OUI",I61&gt;(VLOOKUP(C61,'Base de données'!$A:$F,6,FALSE)+VLOOKUP(C61,'Base de données'!$A:$E,5,FALSE))),"CONTRÔLE QUALITE A PLANIFIER","RAS - VOIR ACTION A FAIRE")),"",IF(AND(F61="OUI",I61&gt;(VLOOKUP(C61,'Base de données'!$A:$F,6,FALSE)+VLOOKUP(C61,'Base de données'!$A:$E,5,FALSE))),"CONTRÔLE QUALITE A PLANIFIER","RAS - VOIR ACTION A FAIRE"))</f>
        <v/>
      </c>
    </row>
    <row r="62" spans="4:10">
      <c r="E62" s="15"/>
      <c r="H62" s="3" t="str">
        <f>IF(ISNA(IF(AND(F62="OUI",G62&gt;(VLOOKUP(C62,'Base de données'!$A:$F,6,FALSE)+VLOOKUP(C62,'Base de données'!$A:$E,5,FALSE))),"CONTRÔLE A FAIRE","OK")),"",IF(AND(F62="OUI",G62&gt;(VLOOKUP(C62,'Base de données'!$A:$F,6,FALSE)+VLOOKUP(C62,'Base de données'!$A:$E,5,FALSE))),"CONTRÔLE A FAIRE","OK"))</f>
        <v/>
      </c>
      <c r="J62" s="3" t="str">
        <f>IF(ISNA(IF(AND(F62="OUI",I62&gt;(VLOOKUP(C62,'Base de données'!$A:$F,6,FALSE)+VLOOKUP(C62,'Base de données'!$A:$E,5,FALSE))),"CONTRÔLE QUALITE A PLANIFIER","RAS - VOIR ACTION A FAIRE")),"",IF(AND(F62="OUI",I62&gt;(VLOOKUP(C62,'Base de données'!$A:$F,6,FALSE)+VLOOKUP(C62,'Base de données'!$A:$E,5,FALSE))),"CONTRÔLE QUALITE A PLANIFIER","RAS - VOIR ACTION A FAIRE"))</f>
        <v/>
      </c>
    </row>
    <row r="63" spans="4:10">
      <c r="E63" s="15"/>
      <c r="H63" s="3" t="str">
        <f>IF(ISNA(IF(AND(F63="OUI",G63&gt;(VLOOKUP(C63,'Base de données'!$A:$F,6,FALSE)+VLOOKUP(C63,'Base de données'!$A:$E,5,FALSE))),"CONTRÔLE A FAIRE","OK")),"",IF(AND(F63="OUI",G63&gt;(VLOOKUP(C63,'Base de données'!$A:$F,6,FALSE)+VLOOKUP(C63,'Base de données'!$A:$E,5,FALSE))),"CONTRÔLE A FAIRE","OK"))</f>
        <v/>
      </c>
      <c r="J63" s="3" t="str">
        <f>IF(ISNA(IF(AND(F63="OUI",I63&gt;(VLOOKUP(C63,'Base de données'!$A:$F,6,FALSE)+VLOOKUP(C63,'Base de données'!$A:$E,5,FALSE))),"CONTRÔLE QUALITE A PLANIFIER","RAS - VOIR ACTION A FAIRE")),"",IF(AND(F63="OUI",I63&gt;(VLOOKUP(C63,'Base de données'!$A:$F,6,FALSE)+VLOOKUP(C63,'Base de données'!$A:$E,5,FALSE))),"CONTRÔLE QUALITE A PLANIFIER","RAS - VOIR ACTION A FAIRE"))</f>
        <v/>
      </c>
    </row>
    <row r="64" spans="4:10">
      <c r="E64" s="15"/>
      <c r="H64" s="3" t="str">
        <f>IF(ISNA(IF(AND(F64="OUI",G64&gt;(VLOOKUP(C64,'Base de données'!$A:$F,6,FALSE)+VLOOKUP(C64,'Base de données'!$A:$E,5,FALSE))),"CONTRÔLE A FAIRE","OK")),"",IF(AND(F64="OUI",G64&gt;(VLOOKUP(C64,'Base de données'!$A:$F,6,FALSE)+VLOOKUP(C64,'Base de données'!$A:$E,5,FALSE))),"CONTRÔLE A FAIRE","OK"))</f>
        <v/>
      </c>
      <c r="J64" s="3" t="str">
        <f>IF(ISNA(IF(AND(F64="OUI",I64&gt;(VLOOKUP(C64,'Base de données'!$A:$F,6,FALSE)+VLOOKUP(C64,'Base de données'!$A:$E,5,FALSE))),"CONTRÔLE QUALITE A PLANIFIER","RAS - VOIR ACTION A FAIRE")),"",IF(AND(F64="OUI",I64&gt;(VLOOKUP(C64,'Base de données'!$A:$F,6,FALSE)+VLOOKUP(C64,'Base de données'!$A:$E,5,FALSE))),"CONTRÔLE QUALITE A PLANIFIER","RAS - VOIR ACTION A FAIRE"))</f>
        <v/>
      </c>
    </row>
    <row r="65" spans="5:10">
      <c r="E65" s="15"/>
      <c r="H65" s="3" t="str">
        <f>IF(ISNA(IF(AND(F65="OUI",G65&gt;(VLOOKUP(C65,'Base de données'!$A:$F,6,FALSE)+VLOOKUP(C65,'Base de données'!$A:$E,5,FALSE))),"CONTRÔLE A FAIRE","OK")),"",IF(AND(F65="OUI",G65&gt;(VLOOKUP(C65,'Base de données'!$A:$F,6,FALSE)+VLOOKUP(C65,'Base de données'!$A:$E,5,FALSE))),"CONTRÔLE A FAIRE","OK"))</f>
        <v/>
      </c>
      <c r="J65" s="3" t="str">
        <f>IF(ISNA(IF(AND(F65="OUI",I65&gt;(VLOOKUP(C65,'Base de données'!$A:$F,6,FALSE)+VLOOKUP(C65,'Base de données'!$A:$E,5,FALSE))),"CONTRÔLE QUALITE A PLANIFIER","RAS - VOIR ACTION A FAIRE")),"",IF(AND(F65="OUI",I65&gt;(VLOOKUP(C65,'Base de données'!$A:$F,6,FALSE)+VLOOKUP(C65,'Base de données'!$A:$E,5,FALSE))),"CONTRÔLE QUALITE A PLANIFIER","RAS - VOIR ACTION A FAIRE"))</f>
        <v/>
      </c>
    </row>
    <row r="66" spans="5:10">
      <c r="E66" s="15"/>
      <c r="H66" s="3" t="str">
        <f>IF(ISNA(IF(AND(F66="OUI",G66&gt;(VLOOKUP(C66,'Base de données'!$A:$F,6,FALSE)+VLOOKUP(C66,'Base de données'!$A:$E,5,FALSE))),"CONTRÔLE A FAIRE","OK")),"",IF(AND(F66="OUI",G66&gt;(VLOOKUP(C66,'Base de données'!$A:$F,6,FALSE)+VLOOKUP(C66,'Base de données'!$A:$E,5,FALSE))),"CONTRÔLE A FAIRE","OK"))</f>
        <v/>
      </c>
      <c r="J66" s="3" t="str">
        <f>IF(ISNA(IF(AND(F66="OUI",I66&gt;(VLOOKUP(C66,'Base de données'!$A:$F,6,FALSE)+VLOOKUP(C66,'Base de données'!$A:$E,5,FALSE))),"CONTRÔLE QUALITE A PLANIFIER","RAS - VOIR ACTION A FAIRE")),"",IF(AND(F66="OUI",I66&gt;(VLOOKUP(C66,'Base de données'!$A:$F,6,FALSE)+VLOOKUP(C66,'Base de données'!$A:$E,5,FALSE))),"CONTRÔLE QUALITE A PLANIFIER","RAS - VOIR ACTION A FAIRE"))</f>
        <v/>
      </c>
    </row>
    <row r="67" spans="5:10">
      <c r="E67" s="15"/>
      <c r="H67" s="3" t="str">
        <f>IF(ISNA(IF(AND(F67="OUI",G67&gt;(VLOOKUP(C67,'Base de données'!$A:$F,6,FALSE)+VLOOKUP(C67,'Base de données'!$A:$E,5,FALSE))),"CONTRÔLE A FAIRE","OK")),"",IF(AND(F67="OUI",G67&gt;(VLOOKUP(C67,'Base de données'!$A:$F,6,FALSE)+VLOOKUP(C67,'Base de données'!$A:$E,5,FALSE))),"CONTRÔLE A FAIRE","OK"))</f>
        <v/>
      </c>
      <c r="J67" s="3" t="str">
        <f>IF(ISNA(IF(AND(F67="OUI",I67&gt;(VLOOKUP(C67,'Base de données'!$A:$F,6,FALSE)+VLOOKUP(C67,'Base de données'!$A:$E,5,FALSE))),"CONTRÔLE QUALITE A PLANIFIER","RAS - VOIR ACTION A FAIRE")),"",IF(AND(F67="OUI",I67&gt;(VLOOKUP(C67,'Base de données'!$A:$F,6,FALSE)+VLOOKUP(C67,'Base de données'!$A:$E,5,FALSE))),"CONTRÔLE QUALITE A PLANIFIER","RAS - VOIR ACTION A FAIRE"))</f>
        <v/>
      </c>
    </row>
    <row r="68" spans="5:10">
      <c r="E68" s="15"/>
      <c r="H68" s="3" t="str">
        <f>IF(ISNA(IF(AND(F68="OUI",G68&gt;(VLOOKUP(C68,'Base de données'!$A:$F,6,FALSE)+VLOOKUP(C68,'Base de données'!$A:$E,5,FALSE))),"CONTRÔLE A FAIRE","OK")),"",IF(AND(F68="OUI",G68&gt;(VLOOKUP(C68,'Base de données'!$A:$F,6,FALSE)+VLOOKUP(C68,'Base de données'!$A:$E,5,FALSE))),"CONTRÔLE A FAIRE","OK"))</f>
        <v/>
      </c>
      <c r="J68" s="3" t="str">
        <f>IF(ISNA(IF(AND(F68="OUI",I68&gt;(VLOOKUP(C68,'Base de données'!$A:$F,6,FALSE)+VLOOKUP(C68,'Base de données'!$A:$E,5,FALSE))),"CONTRÔLE QUALITE A PLANIFIER","RAS - VOIR ACTION A FAIRE")),"",IF(AND(F68="OUI",I68&gt;(VLOOKUP(C68,'Base de données'!$A:$F,6,FALSE)+VLOOKUP(C68,'Base de données'!$A:$E,5,FALSE))),"CONTRÔLE QUALITE A PLANIFIER","RAS - VOIR ACTION A FAIRE"))</f>
        <v/>
      </c>
    </row>
    <row r="69" spans="5:10">
      <c r="E69" s="15"/>
      <c r="H69" s="3" t="str">
        <f>IF(ISNA(IF(AND(F69="OUI",G69&gt;(VLOOKUP(C69,'Base de données'!$A:$F,6,FALSE)+VLOOKUP(C69,'Base de données'!$A:$E,5,FALSE))),"CONTRÔLE A FAIRE","OK")),"",IF(AND(F69="OUI",G69&gt;(VLOOKUP(C69,'Base de données'!$A:$F,6,FALSE)+VLOOKUP(C69,'Base de données'!$A:$E,5,FALSE))),"CONTRÔLE A FAIRE","OK"))</f>
        <v/>
      </c>
      <c r="J69" s="3" t="str">
        <f>IF(ISNA(IF(AND(F69="OUI",I69&gt;(VLOOKUP(C69,'Base de données'!$A:$F,6,FALSE)+VLOOKUP(C69,'Base de données'!$A:$E,5,FALSE))),"CONTRÔLE QUALITE A PLANIFIER","RAS - VOIR ACTION A FAIRE")),"",IF(AND(F69="OUI",I69&gt;(VLOOKUP(C69,'Base de données'!$A:$F,6,FALSE)+VLOOKUP(C69,'Base de données'!$A:$E,5,FALSE))),"CONTRÔLE QUALITE A PLANIFIER","RAS - VOIR ACTION A FAIRE"))</f>
        <v/>
      </c>
    </row>
    <row r="70" spans="5:10">
      <c r="E70" s="15"/>
      <c r="H70" s="3" t="str">
        <f>IF(ISNA(IF(AND(F70="OUI",G70&gt;(VLOOKUP(C70,'Base de données'!$A:$F,6,FALSE)+VLOOKUP(C70,'Base de données'!$A:$E,5,FALSE))),"CONTRÔLE A FAIRE","OK")),"",IF(AND(F70="OUI",G70&gt;(VLOOKUP(C70,'Base de données'!$A:$F,6,FALSE)+VLOOKUP(C70,'Base de données'!$A:$E,5,FALSE))),"CONTRÔLE A FAIRE","OK"))</f>
        <v/>
      </c>
      <c r="J70" s="3" t="str">
        <f>IF(ISNA(IF(AND(F70="OUI",I70&gt;(VLOOKUP(C70,'Base de données'!$A:$F,6,FALSE)+VLOOKUP(C70,'Base de données'!$A:$E,5,FALSE))),"CONTRÔLE QUALITE A PLANIFIER","RAS - VOIR ACTION A FAIRE")),"",IF(AND(F70="OUI",I70&gt;(VLOOKUP(C70,'Base de données'!$A:$F,6,FALSE)+VLOOKUP(C70,'Base de données'!$A:$E,5,FALSE))),"CONTRÔLE QUALITE A PLANIFIER","RAS - VOIR ACTION A FAIRE"))</f>
        <v/>
      </c>
    </row>
    <row r="71" spans="5:10">
      <c r="E71" s="15"/>
      <c r="H71" s="3" t="str">
        <f>IF(ISNA(IF(AND(F71="OUI",G71&gt;(VLOOKUP(C71,'Base de données'!$A:$F,6,FALSE)+VLOOKUP(C71,'Base de données'!$A:$E,5,FALSE))),"CONTRÔLE A FAIRE","OK")),"",IF(AND(F71="OUI",G71&gt;(VLOOKUP(C71,'Base de données'!$A:$F,6,FALSE)+VLOOKUP(C71,'Base de données'!$A:$E,5,FALSE))),"CONTRÔLE A FAIRE","OK"))</f>
        <v/>
      </c>
      <c r="J71" s="3" t="str">
        <f>IF(ISNA(IF(AND(F71="OUI",I71&gt;(VLOOKUP(C71,'Base de données'!$A:$F,6,FALSE)+VLOOKUP(C71,'Base de données'!$A:$E,5,FALSE))),"CONTRÔLE QUALITE A PLANIFIER","RAS - VOIR ACTION A FAIRE")),"",IF(AND(F71="OUI",I71&gt;(VLOOKUP(C71,'Base de données'!$A:$F,6,FALSE)+VLOOKUP(C71,'Base de données'!$A:$E,5,FALSE))),"CONTRÔLE QUALITE A PLANIFIER","RAS - VOIR ACTION A FAIRE"))</f>
        <v/>
      </c>
    </row>
    <row r="72" spans="5:10">
      <c r="E72" s="15"/>
      <c r="H72" s="3" t="str">
        <f>IF(ISNA(IF(AND(F72="OUI",G72&gt;(VLOOKUP(C72,'Base de données'!$A:$F,6,FALSE)+VLOOKUP(C72,'Base de données'!$A:$E,5,FALSE))),"CONTRÔLE A FAIRE","OK")),"",IF(AND(F72="OUI",G72&gt;(VLOOKUP(C72,'Base de données'!$A:$F,6,FALSE)+VLOOKUP(C72,'Base de données'!$A:$E,5,FALSE))),"CONTRÔLE A FAIRE","OK"))</f>
        <v/>
      </c>
      <c r="J72" s="3" t="str">
        <f>IF(ISNA(IF(AND(F72="OUI",I72&gt;(VLOOKUP(C72,'Base de données'!$A:$F,6,FALSE)+VLOOKUP(C72,'Base de données'!$A:$E,5,FALSE))),"CONTRÔLE QUALITE A PLANIFIER","RAS - VOIR ACTION A FAIRE")),"",IF(AND(F72="OUI",I72&gt;(VLOOKUP(C72,'Base de données'!$A:$F,6,FALSE)+VLOOKUP(C72,'Base de données'!$A:$E,5,FALSE))),"CONTRÔLE QUALITE A PLANIFIER","RAS - VOIR ACTION A FAIRE"))</f>
        <v/>
      </c>
    </row>
    <row r="73" spans="5:10">
      <c r="E73" s="15"/>
      <c r="H73" s="3" t="str">
        <f>IF(ISNA(IF(AND(F73="OUI",G73&gt;(VLOOKUP(C73,'Base de données'!$A:$F,6,FALSE)+VLOOKUP(C73,'Base de données'!$A:$E,5,FALSE))),"CONTRÔLE A FAIRE","OK")),"",IF(AND(F73="OUI",G73&gt;(VLOOKUP(C73,'Base de données'!$A:$F,6,FALSE)+VLOOKUP(C73,'Base de données'!$A:$E,5,FALSE))),"CONTRÔLE A FAIRE","OK"))</f>
        <v/>
      </c>
      <c r="J73" s="3" t="str">
        <f>IF(ISNA(IF(AND(F73="OUI",I73&gt;(VLOOKUP(C73,'Base de données'!$A:$F,6,FALSE)+VLOOKUP(C73,'Base de données'!$A:$E,5,FALSE))),"CONTRÔLE QUALITE A PLANIFIER","RAS - VOIR ACTION A FAIRE")),"",IF(AND(F73="OUI",I73&gt;(VLOOKUP(C73,'Base de données'!$A:$F,6,FALSE)+VLOOKUP(C73,'Base de données'!$A:$E,5,FALSE))),"CONTRÔLE QUALITE A PLANIFIER","RAS - VOIR ACTION A FAIRE"))</f>
        <v/>
      </c>
    </row>
    <row r="74" spans="5:10">
      <c r="E74" s="15"/>
      <c r="H74" s="3" t="str">
        <f>IF(ISNA(IF(AND(F74="OUI",G74&gt;(VLOOKUP(C74,'Base de données'!$A:$F,6,FALSE)+VLOOKUP(C74,'Base de données'!$A:$E,5,FALSE))),"CONTRÔLE A FAIRE","OK")),"",IF(AND(F74="OUI",G74&gt;(VLOOKUP(C74,'Base de données'!$A:$F,6,FALSE)+VLOOKUP(C74,'Base de données'!$A:$E,5,FALSE))),"CONTRÔLE A FAIRE","OK"))</f>
        <v/>
      </c>
      <c r="J74" s="3" t="str">
        <f>IF(ISNA(IF(AND(F74="OUI",I74&gt;(VLOOKUP(C74,'Base de données'!$A:$F,6,FALSE)+VLOOKUP(C74,'Base de données'!$A:$E,5,FALSE))),"CONTRÔLE QUALITE A PLANIFIER","RAS - VOIR ACTION A FAIRE")),"",IF(AND(F74="OUI",I74&gt;(VLOOKUP(C74,'Base de données'!$A:$F,6,FALSE)+VLOOKUP(C74,'Base de données'!$A:$E,5,FALSE))),"CONTRÔLE QUALITE A PLANIFIER","RAS - VOIR ACTION A FAIRE"))</f>
        <v/>
      </c>
    </row>
    <row r="75" spans="5:10">
      <c r="E75" s="15"/>
      <c r="H75" s="3" t="str">
        <f>IF(ISNA(IF(AND(F75="OUI",G75&gt;(VLOOKUP(C75,'Base de données'!$A:$F,6,FALSE)+VLOOKUP(C75,'Base de données'!$A:$E,5,FALSE))),"CONTRÔLE A FAIRE","OK")),"",IF(AND(F75="OUI",G75&gt;(VLOOKUP(C75,'Base de données'!$A:$F,6,FALSE)+VLOOKUP(C75,'Base de données'!$A:$E,5,FALSE))),"CONTRÔLE A FAIRE","OK"))</f>
        <v/>
      </c>
      <c r="J75" s="3" t="str">
        <f>IF(ISNA(IF(AND(F75="OUI",I75&gt;(VLOOKUP(C75,'Base de données'!$A:$F,6,FALSE)+VLOOKUP(C75,'Base de données'!$A:$E,5,FALSE))),"CONTRÔLE QUALITE A PLANIFIER","RAS - VOIR ACTION A FAIRE")),"",IF(AND(F75="OUI",I75&gt;(VLOOKUP(C75,'Base de données'!$A:$F,6,FALSE)+VLOOKUP(C75,'Base de données'!$A:$E,5,FALSE))),"CONTRÔLE QUALITE A PLANIFIER","RAS - VOIR ACTION A FAIRE"))</f>
        <v/>
      </c>
    </row>
    <row r="76" spans="5:10">
      <c r="E76" s="15"/>
      <c r="H76" s="3" t="str">
        <f>IF(ISNA(IF(AND(F76="OUI",G76&gt;(VLOOKUP(C76,'Base de données'!$A:$F,6,FALSE)+VLOOKUP(C76,'Base de données'!$A:$E,5,FALSE))),"CONTRÔLE A FAIRE","OK")),"",IF(AND(F76="OUI",G76&gt;(VLOOKUP(C76,'Base de données'!$A:$F,6,FALSE)+VLOOKUP(C76,'Base de données'!$A:$E,5,FALSE))),"CONTRÔLE A FAIRE","OK"))</f>
        <v/>
      </c>
      <c r="J76" s="3" t="str">
        <f>IF(ISNA(IF(AND(F76="OUI",I76&gt;(VLOOKUP(C76,'Base de données'!$A:$F,6,FALSE)+VLOOKUP(C76,'Base de données'!$A:$E,5,FALSE))),"CONTRÔLE QUALITE A PLANIFIER","RAS - VOIR ACTION A FAIRE")),"",IF(AND(F76="OUI",I76&gt;(VLOOKUP(C76,'Base de données'!$A:$F,6,FALSE)+VLOOKUP(C76,'Base de données'!$A:$E,5,FALSE))),"CONTRÔLE QUALITE A PLANIFIER","RAS - VOIR ACTION A FAIRE"))</f>
        <v/>
      </c>
    </row>
    <row r="77" spans="5:10">
      <c r="E77" s="15"/>
      <c r="H77" s="3" t="str">
        <f>IF(ISNA(IF(AND(F77="OUI",G77&gt;(VLOOKUP(C77,'Base de données'!$A:$F,6,FALSE)+VLOOKUP(C77,'Base de données'!$A:$E,5,FALSE))),"CONTRÔLE A FAIRE","OK")),"",IF(AND(F77="OUI",G77&gt;(VLOOKUP(C77,'Base de données'!$A:$F,6,FALSE)+VLOOKUP(C77,'Base de données'!$A:$E,5,FALSE))),"CONTRÔLE A FAIRE","OK"))</f>
        <v/>
      </c>
      <c r="J77" s="3" t="str">
        <f>IF(ISNA(IF(AND(F77="OUI",I77&gt;(VLOOKUP(C77,'Base de données'!$A:$F,6,FALSE)+VLOOKUP(C77,'Base de données'!$A:$E,5,FALSE))),"CONTRÔLE QUALITE A PLANIFIER","RAS - VOIR ACTION A FAIRE")),"",IF(AND(F77="OUI",I77&gt;(VLOOKUP(C77,'Base de données'!$A:$F,6,FALSE)+VLOOKUP(C77,'Base de données'!$A:$E,5,FALSE))),"CONTRÔLE QUALITE A PLANIFIER","RAS - VOIR ACTION A FAIRE"))</f>
        <v/>
      </c>
    </row>
    <row r="78" spans="5:10">
      <c r="E78" s="15"/>
      <c r="H78" s="3" t="str">
        <f>IF(ISNA(IF(AND(F78="OUI",G78&gt;(VLOOKUP(C78,'Base de données'!$A:$F,6,FALSE)+VLOOKUP(C78,'Base de données'!$A:$E,5,FALSE))),"CONTRÔLE A FAIRE","OK")),"",IF(AND(F78="OUI",G78&gt;(VLOOKUP(C78,'Base de données'!$A:$F,6,FALSE)+VLOOKUP(C78,'Base de données'!$A:$E,5,FALSE))),"CONTRÔLE A FAIRE","OK"))</f>
        <v/>
      </c>
      <c r="J78" s="3" t="str">
        <f>IF(ISNA(IF(AND(F78="OUI",I78&gt;(VLOOKUP(C78,'Base de données'!$A:$F,6,FALSE)+VLOOKUP(C78,'Base de données'!$A:$E,5,FALSE))),"CONTRÔLE QUALITE A PLANIFIER","RAS - VOIR ACTION A FAIRE")),"",IF(AND(F78="OUI",I78&gt;(VLOOKUP(C78,'Base de données'!$A:$F,6,FALSE)+VLOOKUP(C78,'Base de données'!$A:$E,5,FALSE))),"CONTRÔLE QUALITE A PLANIFIER","RAS - VOIR ACTION A FAIRE"))</f>
        <v/>
      </c>
    </row>
    <row r="79" spans="5:10">
      <c r="E79" s="15"/>
      <c r="H79" s="3" t="str">
        <f>IF(ISNA(IF(AND(F79="OUI",G79&gt;(VLOOKUP(C79,'Base de données'!$A:$F,6,FALSE)+VLOOKUP(C79,'Base de données'!$A:$E,5,FALSE))),"CONTRÔLE A FAIRE","OK")),"",IF(AND(F79="OUI",G79&gt;(VLOOKUP(C79,'Base de données'!$A:$F,6,FALSE)+VLOOKUP(C79,'Base de données'!$A:$E,5,FALSE))),"CONTRÔLE A FAIRE","OK"))</f>
        <v/>
      </c>
      <c r="J79" s="3" t="str">
        <f>IF(ISNA(IF(AND(F79="OUI",I79&gt;(VLOOKUP(C79,'Base de données'!$A:$F,6,FALSE)+VLOOKUP(C79,'Base de données'!$A:$E,5,FALSE))),"CONTRÔLE QUALITE A PLANIFIER","RAS - VOIR ACTION A FAIRE")),"",IF(AND(F79="OUI",I79&gt;(VLOOKUP(C79,'Base de données'!$A:$F,6,FALSE)+VLOOKUP(C79,'Base de données'!$A:$E,5,FALSE))),"CONTRÔLE QUALITE A PLANIFIER","RAS - VOIR ACTION A FAIRE"))</f>
        <v/>
      </c>
    </row>
    <row r="80" spans="5:10">
      <c r="E80" s="15"/>
      <c r="H80" s="3" t="str">
        <f>IF(ISNA(IF(AND(F80="OUI",G80&gt;(VLOOKUP(C80,'Base de données'!$A:$F,6,FALSE)+VLOOKUP(C80,'Base de données'!$A:$E,5,FALSE))),"CONTRÔLE A FAIRE","OK")),"",IF(AND(F80="OUI",G80&gt;(VLOOKUP(C80,'Base de données'!$A:$F,6,FALSE)+VLOOKUP(C80,'Base de données'!$A:$E,5,FALSE))),"CONTRÔLE A FAIRE","OK"))</f>
        <v/>
      </c>
      <c r="J80" s="3" t="str">
        <f>IF(ISNA(IF(AND(F80="OUI",I80&gt;(VLOOKUP(C80,'Base de données'!$A:$F,6,FALSE)+VLOOKUP(C80,'Base de données'!$A:$E,5,FALSE))),"CONTRÔLE QUALITE A PLANIFIER","RAS - VOIR ACTION A FAIRE")),"",IF(AND(F80="OUI",I80&gt;(VLOOKUP(C80,'Base de données'!$A:$F,6,FALSE)+VLOOKUP(C80,'Base de données'!$A:$E,5,FALSE))),"CONTRÔLE QUALITE A PLANIFIER","RAS - VOIR ACTION A FAIRE"))</f>
        <v/>
      </c>
    </row>
    <row r="81" spans="5:10">
      <c r="E81" s="15"/>
      <c r="H81" s="3" t="str">
        <f>IF(ISNA(IF(AND(F81="OUI",G81&gt;(VLOOKUP(C81,'Base de données'!$A:$F,6,FALSE)+VLOOKUP(C81,'Base de données'!$A:$E,5,FALSE))),"CONTRÔLE A FAIRE","OK")),"",IF(AND(F81="OUI",G81&gt;(VLOOKUP(C81,'Base de données'!$A:$F,6,FALSE)+VLOOKUP(C81,'Base de données'!$A:$E,5,FALSE))),"CONTRÔLE A FAIRE","OK"))</f>
        <v/>
      </c>
      <c r="J81" s="3" t="str">
        <f>IF(ISNA(IF(AND(F81="OUI",I81&gt;(VLOOKUP(C81,'Base de données'!$A:$F,6,FALSE)+VLOOKUP(C81,'Base de données'!$A:$E,5,FALSE))),"CONTRÔLE QUALITE A PLANIFIER","RAS - VOIR ACTION A FAIRE")),"",IF(AND(F81="OUI",I81&gt;(VLOOKUP(C81,'Base de données'!$A:$F,6,FALSE)+VLOOKUP(C81,'Base de données'!$A:$E,5,FALSE))),"CONTRÔLE QUALITE A PLANIFIER","RAS - VOIR ACTION A FAIRE"))</f>
        <v/>
      </c>
    </row>
    <row r="82" spans="5:10">
      <c r="E82" s="15"/>
      <c r="H82" s="3" t="str">
        <f>IF(ISNA(IF(AND(F82="OUI",G82&gt;(VLOOKUP(C82,'Base de données'!$A:$F,6,FALSE)+VLOOKUP(C82,'Base de données'!$A:$E,5,FALSE))),"CONTRÔLE A FAIRE","OK")),"",IF(AND(F82="OUI",G82&gt;(VLOOKUP(C82,'Base de données'!$A:$F,6,FALSE)+VLOOKUP(C82,'Base de données'!$A:$E,5,FALSE))),"CONTRÔLE A FAIRE","OK"))</f>
        <v/>
      </c>
      <c r="J82" s="3" t="str">
        <f>IF(ISNA(IF(AND(F82="OUI",I82&gt;(VLOOKUP(C82,'Base de données'!$A:$F,6,FALSE)+VLOOKUP(C82,'Base de données'!$A:$E,5,FALSE))),"CONTRÔLE QUALITE A PLANIFIER","RAS - VOIR ACTION A FAIRE")),"",IF(AND(F82="OUI",I82&gt;(VLOOKUP(C82,'Base de données'!$A:$F,6,FALSE)+VLOOKUP(C82,'Base de données'!$A:$E,5,FALSE))),"CONTRÔLE QUALITE A PLANIFIER","RAS - VOIR ACTION A FAIRE"))</f>
        <v/>
      </c>
    </row>
    <row r="83" spans="5:10">
      <c r="E83" s="15"/>
      <c r="H83" s="3" t="str">
        <f>IF(ISNA(IF(AND(F83="OUI",G83&gt;(VLOOKUP(C83,'Base de données'!$A:$F,6,FALSE)+VLOOKUP(C83,'Base de données'!$A:$E,5,FALSE))),"CONTRÔLE A FAIRE","OK")),"",IF(AND(F83="OUI",G83&gt;(VLOOKUP(C83,'Base de données'!$A:$F,6,FALSE)+VLOOKUP(C83,'Base de données'!$A:$E,5,FALSE))),"CONTRÔLE A FAIRE","OK"))</f>
        <v/>
      </c>
      <c r="J83" s="3" t="str">
        <f>IF(ISNA(IF(AND(F83="OUI",I83&gt;(VLOOKUP(C83,'Base de données'!$A:$F,6,FALSE)+VLOOKUP(C83,'Base de données'!$A:$E,5,FALSE))),"CONTRÔLE QUALITE A PLANIFIER","RAS - VOIR ACTION A FAIRE")),"",IF(AND(F83="OUI",I83&gt;(VLOOKUP(C83,'Base de données'!$A:$F,6,FALSE)+VLOOKUP(C83,'Base de données'!$A:$E,5,FALSE))),"CONTRÔLE QUALITE A PLANIFIER","RAS - VOIR ACTION A FAIRE"))</f>
        <v/>
      </c>
    </row>
    <row r="84" spans="5:10">
      <c r="E84" s="15"/>
      <c r="H84" s="3" t="str">
        <f>IF(ISNA(IF(AND(F84="OUI",G84&gt;(VLOOKUP(C84,'Base de données'!$A:$F,6,FALSE)+VLOOKUP(C84,'Base de données'!$A:$E,5,FALSE))),"CONTRÔLE A FAIRE","OK")),"",IF(AND(F84="OUI",G84&gt;(VLOOKUP(C84,'Base de données'!$A:$F,6,FALSE)+VLOOKUP(C84,'Base de données'!$A:$E,5,FALSE))),"CONTRÔLE A FAIRE","OK"))</f>
        <v/>
      </c>
      <c r="J84" s="3" t="str">
        <f>IF(ISNA(IF(AND(F84="OUI",I84&gt;(VLOOKUP(C84,'Base de données'!$A:$F,6,FALSE)+VLOOKUP(C84,'Base de données'!$A:$E,5,FALSE))),"CONTRÔLE QUALITE A PLANIFIER","RAS - VOIR ACTION A FAIRE")),"",IF(AND(F84="OUI",I84&gt;(VLOOKUP(C84,'Base de données'!$A:$F,6,FALSE)+VLOOKUP(C84,'Base de données'!$A:$E,5,FALSE))),"CONTRÔLE QUALITE A PLANIFIER","RAS - VOIR ACTION A FAIRE"))</f>
        <v/>
      </c>
    </row>
    <row r="85" spans="5:10">
      <c r="E85" s="15"/>
      <c r="H85" s="3" t="str">
        <f>IF(ISNA(IF(AND(F85="OUI",G85&gt;(VLOOKUP(C85,'Base de données'!$A:$F,6,FALSE)+VLOOKUP(C85,'Base de données'!$A:$E,5,FALSE))),"CONTRÔLE A FAIRE","OK")),"",IF(AND(F85="OUI",G85&gt;(VLOOKUP(C85,'Base de données'!$A:$F,6,FALSE)+VLOOKUP(C85,'Base de données'!$A:$E,5,FALSE))),"CONTRÔLE A FAIRE","OK"))</f>
        <v/>
      </c>
      <c r="J85" s="3" t="str">
        <f>IF(ISNA(IF(AND(F85="OUI",I85&gt;(VLOOKUP(C85,'Base de données'!$A:$F,6,FALSE)+VLOOKUP(C85,'Base de données'!$A:$E,5,FALSE))),"CONTRÔLE QUALITE A PLANIFIER","RAS - VOIR ACTION A FAIRE")),"",IF(AND(F85="OUI",I85&gt;(VLOOKUP(C85,'Base de données'!$A:$F,6,FALSE)+VLOOKUP(C85,'Base de données'!$A:$E,5,FALSE))),"CONTRÔLE QUALITE A PLANIFIER","RAS - VOIR ACTION A FAIRE"))</f>
        <v/>
      </c>
    </row>
    <row r="86" spans="5:10">
      <c r="E86" s="15"/>
      <c r="H86" s="3" t="str">
        <f>IF(ISNA(IF(AND(F86="OUI",G86&gt;(VLOOKUP(C86,'Base de données'!$A:$F,6,FALSE)+VLOOKUP(C86,'Base de données'!$A:$E,5,FALSE))),"CONTRÔLE A FAIRE","OK")),"",IF(AND(F86="OUI",G86&gt;(VLOOKUP(C86,'Base de données'!$A:$F,6,FALSE)+VLOOKUP(C86,'Base de données'!$A:$E,5,FALSE))),"CONTRÔLE A FAIRE","OK"))</f>
        <v/>
      </c>
      <c r="J86" s="3" t="str">
        <f>IF(ISNA(IF(AND(F86="OUI",I86&gt;(VLOOKUP(C86,'Base de données'!$A:$F,6,FALSE)+VLOOKUP(C86,'Base de données'!$A:$E,5,FALSE))),"CONTRÔLE QUALITE A PLANIFIER","RAS - VOIR ACTION A FAIRE")),"",IF(AND(F86="OUI",I86&gt;(VLOOKUP(C86,'Base de données'!$A:$F,6,FALSE)+VLOOKUP(C86,'Base de données'!$A:$E,5,FALSE))),"CONTRÔLE QUALITE A PLANIFIER","RAS - VOIR ACTION A FAIRE"))</f>
        <v/>
      </c>
    </row>
    <row r="87" spans="5:10">
      <c r="E87" s="15"/>
      <c r="H87" s="3" t="str">
        <f>IF(ISNA(IF(AND(F87="OUI",G87&gt;(VLOOKUP(C87,'Base de données'!$A:$F,6,FALSE)+VLOOKUP(C87,'Base de données'!$A:$E,5,FALSE))),"CONTRÔLE A FAIRE","OK")),"",IF(AND(F87="OUI",G87&gt;(VLOOKUP(C87,'Base de données'!$A:$F,6,FALSE)+VLOOKUP(C87,'Base de données'!$A:$E,5,FALSE))),"CONTRÔLE A FAIRE","OK"))</f>
        <v/>
      </c>
      <c r="J87" s="3" t="str">
        <f>IF(ISNA(IF(AND(F87="OUI",I87&gt;(VLOOKUP(C87,'Base de données'!$A:$F,6,FALSE)+VLOOKUP(C87,'Base de données'!$A:$E,5,FALSE))),"CONTRÔLE QUALITE A PLANIFIER","RAS - VOIR ACTION A FAIRE")),"",IF(AND(F87="OUI",I87&gt;(VLOOKUP(C87,'Base de données'!$A:$F,6,FALSE)+VLOOKUP(C87,'Base de données'!$A:$E,5,FALSE))),"CONTRÔLE QUALITE A PLANIFIER","RAS - VOIR ACTION A FAIRE"))</f>
        <v/>
      </c>
    </row>
    <row r="88" spans="5:10">
      <c r="E88" s="15"/>
      <c r="H88" s="3" t="str">
        <f>IF(ISNA(IF(AND(F88="OUI",G88&gt;(VLOOKUP(C88,'Base de données'!$A:$F,6,FALSE)+VLOOKUP(C88,'Base de données'!$A:$E,5,FALSE))),"CONTRÔLE A FAIRE","OK")),"",IF(AND(F88="OUI",G88&gt;(VLOOKUP(C88,'Base de données'!$A:$F,6,FALSE)+VLOOKUP(C88,'Base de données'!$A:$E,5,FALSE))),"CONTRÔLE A FAIRE","OK"))</f>
        <v/>
      </c>
      <c r="J88" s="3" t="str">
        <f>IF(ISNA(IF(AND(F88="OUI",I88&gt;(VLOOKUP(C88,'Base de données'!$A:$F,6,FALSE)+VLOOKUP(C88,'Base de données'!$A:$E,5,FALSE))),"CONTRÔLE QUALITE A PLANIFIER","RAS - VOIR ACTION A FAIRE")),"",IF(AND(F88="OUI",I88&gt;(VLOOKUP(C88,'Base de données'!$A:$F,6,FALSE)+VLOOKUP(C88,'Base de données'!$A:$E,5,FALSE))),"CONTRÔLE QUALITE A PLANIFIER","RAS - VOIR ACTION A FAIRE"))</f>
        <v/>
      </c>
    </row>
    <row r="89" spans="5:10">
      <c r="E89" s="15"/>
      <c r="H89" s="3" t="str">
        <f>IF(ISNA(IF(AND(F89="OUI",G89&gt;(VLOOKUP(C89,'Base de données'!$A:$F,6,FALSE)+VLOOKUP(C89,'Base de données'!$A:$E,5,FALSE))),"CONTRÔLE A FAIRE","OK")),"",IF(AND(F89="OUI",G89&gt;(VLOOKUP(C89,'Base de données'!$A:$F,6,FALSE)+VLOOKUP(C89,'Base de données'!$A:$E,5,FALSE))),"CONTRÔLE A FAIRE","OK"))</f>
        <v/>
      </c>
      <c r="J89" s="3" t="str">
        <f>IF(ISNA(IF(AND(F89="OUI",I89&gt;(VLOOKUP(C89,'Base de données'!$A:$F,6,FALSE)+VLOOKUP(C89,'Base de données'!$A:$E,5,FALSE))),"CONTRÔLE QUALITE A PLANIFIER","RAS - VOIR ACTION A FAIRE")),"",IF(AND(F89="OUI",I89&gt;(VLOOKUP(C89,'Base de données'!$A:$F,6,FALSE)+VLOOKUP(C89,'Base de données'!$A:$E,5,FALSE))),"CONTRÔLE QUALITE A PLANIFIER","RAS - VOIR ACTION A FAIRE"))</f>
        <v/>
      </c>
    </row>
    <row r="90" spans="5:10">
      <c r="E90" s="15"/>
      <c r="H90" s="3" t="str">
        <f>IF(ISNA(IF(AND(F90="OUI",G90&gt;(VLOOKUP(C90,'Base de données'!$A:$F,6,FALSE)+VLOOKUP(C90,'Base de données'!$A:$E,5,FALSE))),"CONTRÔLE A FAIRE","OK")),"",IF(AND(F90="OUI",G90&gt;(VLOOKUP(C90,'Base de données'!$A:$F,6,FALSE)+VLOOKUP(C90,'Base de données'!$A:$E,5,FALSE))),"CONTRÔLE A FAIRE","OK"))</f>
        <v/>
      </c>
      <c r="J90" s="3" t="str">
        <f>IF(ISNA(IF(AND(F90="OUI",I90&gt;(VLOOKUP(C90,'Base de données'!$A:$F,6,FALSE)+VLOOKUP(C90,'Base de données'!$A:$E,5,FALSE))),"CONTRÔLE QUALITE A PLANIFIER","RAS - VOIR ACTION A FAIRE")),"",IF(AND(F90="OUI",I90&gt;(VLOOKUP(C90,'Base de données'!$A:$F,6,FALSE)+VLOOKUP(C90,'Base de données'!$A:$E,5,FALSE))),"CONTRÔLE QUALITE A PLANIFIER","RAS - VOIR ACTION A FAIRE"))</f>
        <v/>
      </c>
    </row>
    <row r="91" spans="5:10">
      <c r="E91" s="15"/>
      <c r="H91" s="3" t="str">
        <f>IF(ISNA(IF(AND(F91="OUI",G91&gt;(VLOOKUP(C91,'Base de données'!$A:$F,6,FALSE)+VLOOKUP(C91,'Base de données'!$A:$E,5,FALSE))),"CONTRÔLE A FAIRE","OK")),"",IF(AND(F91="OUI",G91&gt;(VLOOKUP(C91,'Base de données'!$A:$F,6,FALSE)+VLOOKUP(C91,'Base de données'!$A:$E,5,FALSE))),"CONTRÔLE A FAIRE","OK"))</f>
        <v/>
      </c>
      <c r="J91" s="3" t="str">
        <f>IF(ISNA(IF(AND(F91="OUI",I91&gt;(VLOOKUP(C91,'Base de données'!$A:$F,6,FALSE)+VLOOKUP(C91,'Base de données'!$A:$E,5,FALSE))),"CONTRÔLE QUALITE A PLANIFIER","RAS - VOIR ACTION A FAIRE")),"",IF(AND(F91="OUI",I91&gt;(VLOOKUP(C91,'Base de données'!$A:$F,6,FALSE)+VLOOKUP(C91,'Base de données'!$A:$E,5,FALSE))),"CONTRÔLE QUALITE A PLANIFIER","RAS - VOIR ACTION A FAIRE"))</f>
        <v/>
      </c>
    </row>
    <row r="92" spans="5:10">
      <c r="E92" s="15"/>
      <c r="H92" s="3" t="str">
        <f>IF(ISNA(IF(AND(F92="OUI",G92&gt;(VLOOKUP(C92,'Base de données'!$A:$F,6,FALSE)+VLOOKUP(C92,'Base de données'!$A:$E,5,FALSE))),"CONTRÔLE A FAIRE","OK")),"",IF(AND(F92="OUI",G92&gt;(VLOOKUP(C92,'Base de données'!$A:$F,6,FALSE)+VLOOKUP(C92,'Base de données'!$A:$E,5,FALSE))),"CONTRÔLE A FAIRE","OK"))</f>
        <v/>
      </c>
      <c r="J92" s="3" t="str">
        <f>IF(ISNA(IF(AND(F92="OUI",I92&gt;(VLOOKUP(C92,'Base de données'!$A:$F,6,FALSE)+VLOOKUP(C92,'Base de données'!$A:$E,5,FALSE))),"CONTRÔLE QUALITE A PLANIFIER","RAS - VOIR ACTION A FAIRE")),"",IF(AND(F92="OUI",I92&gt;(VLOOKUP(C92,'Base de données'!$A:$F,6,FALSE)+VLOOKUP(C92,'Base de données'!$A:$E,5,FALSE))),"CONTRÔLE QUALITE A PLANIFIER","RAS - VOIR ACTION A FAIRE"))</f>
        <v/>
      </c>
    </row>
    <row r="93" spans="5:10">
      <c r="E93" s="15"/>
      <c r="H93" s="3" t="str">
        <f>IF(ISNA(IF(AND(F93="OUI",G93&gt;(VLOOKUP(C93,'Base de données'!$A:$F,6,FALSE)+VLOOKUP(C93,'Base de données'!$A:$E,5,FALSE))),"CONTRÔLE A FAIRE","OK")),"",IF(AND(F93="OUI",G93&gt;(VLOOKUP(C93,'Base de données'!$A:$F,6,FALSE)+VLOOKUP(C93,'Base de données'!$A:$E,5,FALSE))),"CONTRÔLE A FAIRE","OK"))</f>
        <v/>
      </c>
      <c r="J93" s="3" t="str">
        <f>IF(ISNA(IF(AND(F93="OUI",I93&gt;(VLOOKUP(C93,'Base de données'!$A:$F,6,FALSE)+VLOOKUP(C93,'Base de données'!$A:$E,5,FALSE))),"CONTRÔLE QUALITE A PLANIFIER","RAS - VOIR ACTION A FAIRE")),"",IF(AND(F93="OUI",I93&gt;(VLOOKUP(C93,'Base de données'!$A:$F,6,FALSE)+VLOOKUP(C93,'Base de données'!$A:$E,5,FALSE))),"CONTRÔLE QUALITE A PLANIFIER","RAS - VOIR ACTION A FAIRE"))</f>
        <v/>
      </c>
    </row>
    <row r="94" spans="5:10">
      <c r="E94" s="15"/>
      <c r="H94" s="3" t="str">
        <f>IF(ISNA(IF(AND(F94="OUI",G94&gt;(VLOOKUP(C94,'Base de données'!$A:$F,6,FALSE)+VLOOKUP(C94,'Base de données'!$A:$E,5,FALSE))),"CONTRÔLE A FAIRE","OK")),"",IF(AND(F94="OUI",G94&gt;(VLOOKUP(C94,'Base de données'!$A:$F,6,FALSE)+VLOOKUP(C94,'Base de données'!$A:$E,5,FALSE))),"CONTRÔLE A FAIRE","OK"))</f>
        <v/>
      </c>
      <c r="J94" s="3" t="str">
        <f>IF(ISNA(IF(AND(F94="OUI",I94&gt;(VLOOKUP(C94,'Base de données'!$A:$F,6,FALSE)+VLOOKUP(C94,'Base de données'!$A:$E,5,FALSE))),"CONTRÔLE QUALITE A PLANIFIER","RAS - VOIR ACTION A FAIRE")),"",IF(AND(F94="OUI",I94&gt;(VLOOKUP(C94,'Base de données'!$A:$F,6,FALSE)+VLOOKUP(C94,'Base de données'!$A:$E,5,FALSE))),"CONTRÔLE QUALITE A PLANIFIER","RAS - VOIR ACTION A FAIRE"))</f>
        <v/>
      </c>
    </row>
    <row r="95" spans="5:10">
      <c r="E95" s="15"/>
      <c r="H95" s="3" t="str">
        <f>IF(ISNA(IF(AND(F95="OUI",G95&gt;(VLOOKUP(C95,'Base de données'!$A:$F,6,FALSE)+VLOOKUP(C95,'Base de données'!$A:$E,5,FALSE))),"CONTRÔLE A FAIRE","OK")),"",IF(AND(F95="OUI",G95&gt;(VLOOKUP(C95,'Base de données'!$A:$F,6,FALSE)+VLOOKUP(C95,'Base de données'!$A:$E,5,FALSE))),"CONTRÔLE A FAIRE","OK"))</f>
        <v/>
      </c>
      <c r="J95" s="3" t="str">
        <f>IF(ISNA(IF(AND(F95="OUI",I95&gt;(VLOOKUP(C95,'Base de données'!$A:$F,6,FALSE)+VLOOKUP(C95,'Base de données'!$A:$E,5,FALSE))),"CONTRÔLE QUALITE A PLANIFIER","RAS - VOIR ACTION A FAIRE")),"",IF(AND(F95="OUI",I95&gt;(VLOOKUP(C95,'Base de données'!$A:$F,6,FALSE)+VLOOKUP(C95,'Base de données'!$A:$E,5,FALSE))),"CONTRÔLE QUALITE A PLANIFIER","RAS - VOIR ACTION A FAIRE"))</f>
        <v/>
      </c>
    </row>
    <row r="96" spans="5:10">
      <c r="E96" s="15"/>
      <c r="H96" s="3" t="str">
        <f>IF(ISNA(IF(AND(F96="OUI",G96&gt;(VLOOKUP(C96,'Base de données'!$A:$F,6,FALSE)+VLOOKUP(C96,'Base de données'!$A:$E,5,FALSE))),"CONTRÔLE A FAIRE","OK")),"",IF(AND(F96="OUI",G96&gt;(VLOOKUP(C96,'Base de données'!$A:$F,6,FALSE)+VLOOKUP(C96,'Base de données'!$A:$E,5,FALSE))),"CONTRÔLE A FAIRE","OK"))</f>
        <v/>
      </c>
      <c r="J96" s="3" t="str">
        <f>IF(ISNA(IF(AND(F96="OUI",I96&gt;(VLOOKUP(C96,'Base de données'!$A:$F,6,FALSE)+VLOOKUP(C96,'Base de données'!$A:$E,5,FALSE))),"CONTRÔLE QUALITE A PLANIFIER","RAS - VOIR ACTION A FAIRE")),"",IF(AND(F96="OUI",I96&gt;(VLOOKUP(C96,'Base de données'!$A:$F,6,FALSE)+VLOOKUP(C96,'Base de données'!$A:$E,5,FALSE))),"CONTRÔLE QUALITE A PLANIFIER","RAS - VOIR ACTION A FAIRE"))</f>
        <v/>
      </c>
    </row>
    <row r="97" spans="5:10">
      <c r="E97" s="15"/>
      <c r="H97" s="3" t="str">
        <f>IF(ISNA(IF(AND(F97="OUI",G97&gt;(VLOOKUP(C97,'Base de données'!$A:$F,6,FALSE)+VLOOKUP(C97,'Base de données'!$A:$E,5,FALSE))),"CONTRÔLE A FAIRE","OK")),"",IF(AND(F97="OUI",G97&gt;(VLOOKUP(C97,'Base de données'!$A:$F,6,FALSE)+VLOOKUP(C97,'Base de données'!$A:$E,5,FALSE))),"CONTRÔLE A FAIRE","OK"))</f>
        <v/>
      </c>
      <c r="J97" s="3" t="str">
        <f>IF(ISNA(IF(AND(F97="OUI",I97&gt;(VLOOKUP(C97,'Base de données'!$A:$F,6,FALSE)+VLOOKUP(C97,'Base de données'!$A:$E,5,FALSE))),"CONTRÔLE QUALITE A PLANIFIER","RAS - VOIR ACTION A FAIRE")),"",IF(AND(F97="OUI",I97&gt;(VLOOKUP(C97,'Base de données'!$A:$F,6,FALSE)+VLOOKUP(C97,'Base de données'!$A:$E,5,FALSE))),"CONTRÔLE QUALITE A PLANIFIER","RAS - VOIR ACTION A FAIRE"))</f>
        <v/>
      </c>
    </row>
    <row r="98" spans="5:10">
      <c r="E98" s="15"/>
      <c r="H98" s="3" t="str">
        <f>IF(ISNA(IF(AND(F98="OUI",G98&gt;(VLOOKUP(C98,'Base de données'!$A:$F,6,FALSE)+VLOOKUP(C98,'Base de données'!$A:$E,5,FALSE))),"CONTRÔLE A FAIRE","OK")),"",IF(AND(F98="OUI",G98&gt;(VLOOKUP(C98,'Base de données'!$A:$F,6,FALSE)+VLOOKUP(C98,'Base de données'!$A:$E,5,FALSE))),"CONTRÔLE A FAIRE","OK"))</f>
        <v/>
      </c>
      <c r="J98" s="3" t="str">
        <f>IF(ISNA(IF(AND(F98="OUI",I98&gt;(VLOOKUP(C98,'Base de données'!$A:$F,6,FALSE)+VLOOKUP(C98,'Base de données'!$A:$E,5,FALSE))),"CONTRÔLE QUALITE A PLANIFIER","RAS - VOIR ACTION A FAIRE")),"",IF(AND(F98="OUI",I98&gt;(VLOOKUP(C98,'Base de données'!$A:$F,6,FALSE)+VLOOKUP(C98,'Base de données'!$A:$E,5,FALSE))),"CONTRÔLE QUALITE A PLANIFIER","RAS - VOIR ACTION A FAIRE"))</f>
        <v/>
      </c>
    </row>
    <row r="99" spans="5:10">
      <c r="E99" s="15"/>
      <c r="H99" s="3" t="str">
        <f>IF(ISNA(IF(AND(F99="OUI",G99&gt;(VLOOKUP(C99,'Base de données'!$A:$F,6,FALSE)+VLOOKUP(C99,'Base de données'!$A:$E,5,FALSE))),"CONTRÔLE A FAIRE","OK")),"",IF(AND(F99="OUI",G99&gt;(VLOOKUP(C99,'Base de données'!$A:$F,6,FALSE)+VLOOKUP(C99,'Base de données'!$A:$E,5,FALSE))),"CONTRÔLE A FAIRE","OK"))</f>
        <v/>
      </c>
      <c r="J99" s="3" t="str">
        <f>IF(ISNA(IF(AND(F99="OUI",I99&gt;(VLOOKUP(C99,'Base de données'!$A:$F,6,FALSE)+VLOOKUP(C99,'Base de données'!$A:$E,5,FALSE))),"CONTRÔLE QUALITE A PLANIFIER","RAS - VOIR ACTION A FAIRE")),"",IF(AND(F99="OUI",I99&gt;(VLOOKUP(C99,'Base de données'!$A:$F,6,FALSE)+VLOOKUP(C99,'Base de données'!$A:$E,5,FALSE))),"CONTRÔLE QUALITE A PLANIFIER","RAS - VOIR ACTION A FAIRE"))</f>
        <v/>
      </c>
    </row>
    <row r="100" spans="5:10">
      <c r="E100" s="15"/>
      <c r="H100" s="3" t="str">
        <f>IF(ISNA(IF(AND(F100="OUI",G100&gt;(VLOOKUP(C100,'Base de données'!$A:$F,6,FALSE)+VLOOKUP(C100,'Base de données'!$A:$E,5,FALSE))),"CONTRÔLE A FAIRE","OK")),"",IF(AND(F100="OUI",G100&gt;(VLOOKUP(C100,'Base de données'!$A:$F,6,FALSE)+VLOOKUP(C100,'Base de données'!$A:$E,5,FALSE))),"CONTRÔLE A FAIRE","OK"))</f>
        <v/>
      </c>
      <c r="J100" s="3" t="str">
        <f>IF(ISNA(IF(AND(F100="OUI",I100&gt;(VLOOKUP(C100,'Base de données'!$A:$F,6,FALSE)+VLOOKUP(C100,'Base de données'!$A:$E,5,FALSE))),"CONTRÔLE QUALITE A PLANIFIER","RAS - VOIR ACTION A FAIRE")),"",IF(AND(F100="OUI",I100&gt;(VLOOKUP(C100,'Base de données'!$A:$F,6,FALSE)+VLOOKUP(C100,'Base de données'!$A:$E,5,FALSE))),"CONTRÔLE QUALITE A PLANIFIER","RAS - VOIR ACTION A FAIRE"))</f>
        <v/>
      </c>
    </row>
    <row r="101" spans="5:10">
      <c r="E101" s="15"/>
      <c r="H101" s="3" t="str">
        <f>IF(ISNA(IF(AND(F101="OUI",G101&gt;(VLOOKUP(C101,'Base de données'!$A:$F,6,FALSE)+VLOOKUP(C101,'Base de données'!$A:$E,5,FALSE))),"CONTRÔLE A FAIRE","OK")),"",IF(AND(F101="OUI",G101&gt;(VLOOKUP(C101,'Base de données'!$A:$F,6,FALSE)+VLOOKUP(C101,'Base de données'!$A:$E,5,FALSE))),"CONTRÔLE A FAIRE","OK"))</f>
        <v/>
      </c>
      <c r="J101" s="3" t="str">
        <f>IF(ISNA(IF(AND(F101="OUI",I101&gt;(VLOOKUP(C101,'Base de données'!$A:$F,6,FALSE)+VLOOKUP(C101,'Base de données'!$A:$E,5,FALSE))),"CONTRÔLE QUALITE A PLANIFIER","RAS - VOIR ACTION A FAIRE")),"",IF(AND(F101="OUI",I101&gt;(VLOOKUP(C101,'Base de données'!$A:$F,6,FALSE)+VLOOKUP(C101,'Base de données'!$A:$E,5,FALSE))),"CONTRÔLE QUALITE A PLANIFIER","RAS - VOIR ACTION A FAIRE"))</f>
        <v/>
      </c>
    </row>
    <row r="102" spans="5:10">
      <c r="E102" s="15"/>
      <c r="H102" s="3" t="str">
        <f>IF(ISNA(IF(AND(F102="OUI",G102&gt;(VLOOKUP(C102,'Base de données'!$A:$F,6,FALSE)+VLOOKUP(C102,'Base de données'!$A:$E,5,FALSE))),"CONTRÔLE A FAIRE","OK")),"",IF(AND(F102="OUI",G102&gt;(VLOOKUP(C102,'Base de données'!$A:$F,6,FALSE)+VLOOKUP(C102,'Base de données'!$A:$E,5,FALSE))),"CONTRÔLE A FAIRE","OK"))</f>
        <v/>
      </c>
      <c r="J102" s="3" t="str">
        <f>IF(ISNA(IF(AND(F102="OUI",I102&gt;(VLOOKUP(C102,'Base de données'!$A:$F,6,FALSE)+VLOOKUP(C102,'Base de données'!$A:$E,5,FALSE))),"CONTRÔLE QUALITE A PLANIFIER","RAS - VOIR ACTION A FAIRE")),"",IF(AND(F102="OUI",I102&gt;(VLOOKUP(C102,'Base de données'!$A:$F,6,FALSE)+VLOOKUP(C102,'Base de données'!$A:$E,5,FALSE))),"CONTRÔLE QUALITE A PLANIFIER","RAS - VOIR ACTION A FAIRE"))</f>
        <v/>
      </c>
    </row>
    <row r="103" spans="5:10">
      <c r="E103" s="15"/>
      <c r="H103" s="3" t="str">
        <f>IF(ISNA(IF(AND(F103="OUI",G103&gt;(VLOOKUP(C103,'Base de données'!$A:$F,6,FALSE)+VLOOKUP(C103,'Base de données'!$A:$E,5,FALSE))),"CONTRÔLE A FAIRE","OK")),"",IF(AND(F103="OUI",G103&gt;(VLOOKUP(C103,'Base de données'!$A:$F,6,FALSE)+VLOOKUP(C103,'Base de données'!$A:$E,5,FALSE))),"CONTRÔLE A FAIRE","OK"))</f>
        <v/>
      </c>
      <c r="J103" s="3" t="str">
        <f>IF(ISNA(IF(AND(F103="OUI",I103&gt;(VLOOKUP(C103,'Base de données'!$A:$F,6,FALSE)+VLOOKUP(C103,'Base de données'!$A:$E,5,FALSE))),"CONTRÔLE QUALITE A PLANIFIER","RAS - VOIR ACTION A FAIRE")),"",IF(AND(F103="OUI",I103&gt;(VLOOKUP(C103,'Base de données'!$A:$F,6,FALSE)+VLOOKUP(C103,'Base de données'!$A:$E,5,FALSE))),"CONTRÔLE QUALITE A PLANIFIER","RAS - VOIR ACTION A FAIRE"))</f>
        <v/>
      </c>
    </row>
    <row r="104" spans="5:10">
      <c r="E104" s="15"/>
      <c r="H104" s="3" t="str">
        <f>IF(ISNA(IF(AND(F104="OUI",G104&gt;(VLOOKUP(C104,'Base de données'!$A:$F,6,FALSE)+VLOOKUP(C104,'Base de données'!$A:$E,5,FALSE))),"CONTRÔLE A FAIRE","OK")),"",IF(AND(F104="OUI",G104&gt;(VLOOKUP(C104,'Base de données'!$A:$F,6,FALSE)+VLOOKUP(C104,'Base de données'!$A:$E,5,FALSE))),"CONTRÔLE A FAIRE","OK"))</f>
        <v/>
      </c>
      <c r="J104" s="3" t="str">
        <f>IF(ISNA(IF(AND(F104="OUI",I104&gt;(VLOOKUP(C104,'Base de données'!$A:$F,6,FALSE)+VLOOKUP(C104,'Base de données'!$A:$E,5,FALSE))),"CONTRÔLE QUALITE A PLANIFIER","RAS - VOIR ACTION A FAIRE")),"",IF(AND(F104="OUI",I104&gt;(VLOOKUP(C104,'Base de données'!$A:$F,6,FALSE)+VLOOKUP(C104,'Base de données'!$A:$E,5,FALSE))),"CONTRÔLE QUALITE A PLANIFIER","RAS - VOIR ACTION A FAIRE"))</f>
        <v/>
      </c>
    </row>
    <row r="105" spans="5:10">
      <c r="E105" s="15"/>
      <c r="H105" s="3" t="str">
        <f>IF(ISNA(IF(AND(F105="OUI",G105&gt;(VLOOKUP(C105,'Base de données'!$A:$F,6,FALSE)+VLOOKUP(C105,'Base de données'!$A:$E,5,FALSE))),"CONTRÔLE A FAIRE","OK")),"",IF(AND(F105="OUI",G105&gt;(VLOOKUP(C105,'Base de données'!$A:$F,6,FALSE)+VLOOKUP(C105,'Base de données'!$A:$E,5,FALSE))),"CONTRÔLE A FAIRE","OK"))</f>
        <v/>
      </c>
      <c r="J105" s="3" t="str">
        <f>IF(ISNA(IF(AND(F105="OUI",I105&gt;(VLOOKUP(C105,'Base de données'!$A:$F,6,FALSE)+VLOOKUP(C105,'Base de données'!$A:$E,5,FALSE))),"CONTRÔLE QUALITE A PLANIFIER","RAS - VOIR ACTION A FAIRE")),"",IF(AND(F105="OUI",I105&gt;(VLOOKUP(C105,'Base de données'!$A:$F,6,FALSE)+VLOOKUP(C105,'Base de données'!$A:$E,5,FALSE))),"CONTRÔLE QUALITE A PLANIFIER","RAS - VOIR ACTION A FAIRE"))</f>
        <v/>
      </c>
    </row>
    <row r="106" spans="5:10">
      <c r="E106" s="15"/>
      <c r="H106" s="3" t="str">
        <f>IF(ISNA(IF(AND(F106="OUI",G106&gt;(VLOOKUP(C106,'Base de données'!$A:$F,6,FALSE)+VLOOKUP(C106,'Base de données'!$A:$E,5,FALSE))),"CONTRÔLE A FAIRE","OK")),"",IF(AND(F106="OUI",G106&gt;(VLOOKUP(C106,'Base de données'!$A:$F,6,FALSE)+VLOOKUP(C106,'Base de données'!$A:$E,5,FALSE))),"CONTRÔLE A FAIRE","OK"))</f>
        <v/>
      </c>
      <c r="J106" s="3" t="str">
        <f>IF(ISNA(IF(AND(F106="OUI",I106&gt;(VLOOKUP(C106,'Base de données'!$A:$F,6,FALSE)+VLOOKUP(C106,'Base de données'!$A:$E,5,FALSE))),"CONTRÔLE QUALITE A PLANIFIER","RAS - VOIR ACTION A FAIRE")),"",IF(AND(F106="OUI",I106&gt;(VLOOKUP(C106,'Base de données'!$A:$F,6,FALSE)+VLOOKUP(C106,'Base de données'!$A:$E,5,FALSE))),"CONTRÔLE QUALITE A PLANIFIER","RAS - VOIR ACTION A FAIRE"))</f>
        <v/>
      </c>
    </row>
    <row r="107" spans="5:10">
      <c r="E107" s="15"/>
      <c r="H107" s="3" t="str">
        <f>IF(ISNA(IF(AND(F107="OUI",G107&gt;(VLOOKUP(C107,'Base de données'!$A:$F,6,FALSE)+VLOOKUP(C107,'Base de données'!$A:$E,5,FALSE))),"CONTRÔLE A FAIRE","OK")),"",IF(AND(F107="OUI",G107&gt;(VLOOKUP(C107,'Base de données'!$A:$F,6,FALSE)+VLOOKUP(C107,'Base de données'!$A:$E,5,FALSE))),"CONTRÔLE A FAIRE","OK"))</f>
        <v/>
      </c>
      <c r="J107" s="3" t="str">
        <f>IF(ISNA(IF(AND(F107="OUI",I107&gt;(VLOOKUP(C107,'Base de données'!$A:$F,6,FALSE)+VLOOKUP(C107,'Base de données'!$A:$E,5,FALSE))),"CONTRÔLE QUALITE A PLANIFIER","RAS - VOIR ACTION A FAIRE")),"",IF(AND(F107="OUI",I107&gt;(VLOOKUP(C107,'Base de données'!$A:$F,6,FALSE)+VLOOKUP(C107,'Base de données'!$A:$E,5,FALSE))),"CONTRÔLE QUALITE A PLANIFIER","RAS - VOIR ACTION A FAIRE"))</f>
        <v/>
      </c>
    </row>
    <row r="108" spans="5:10">
      <c r="E108" s="15"/>
      <c r="H108" s="3" t="str">
        <f>IF(ISNA(IF(AND(F108="OUI",G108&gt;(VLOOKUP(C108,'Base de données'!$A:$F,6,FALSE)+VLOOKUP(C108,'Base de données'!$A:$E,5,FALSE))),"CONTRÔLE A FAIRE","OK")),"",IF(AND(F108="OUI",G108&gt;(VLOOKUP(C108,'Base de données'!$A:$F,6,FALSE)+VLOOKUP(C108,'Base de données'!$A:$E,5,FALSE))),"CONTRÔLE A FAIRE","OK"))</f>
        <v/>
      </c>
      <c r="J108" s="3" t="str">
        <f>IF(ISNA(IF(AND(F108="OUI",I108&gt;(VLOOKUP(C108,'Base de données'!$A:$F,6,FALSE)+VLOOKUP(C108,'Base de données'!$A:$E,5,FALSE))),"CONTRÔLE QUALITE A PLANIFIER","RAS - VOIR ACTION A FAIRE")),"",IF(AND(F108="OUI",I108&gt;(VLOOKUP(C108,'Base de données'!$A:$F,6,FALSE)+VLOOKUP(C108,'Base de données'!$A:$E,5,FALSE))),"CONTRÔLE QUALITE A PLANIFIER","RAS - VOIR ACTION A FAIRE"))</f>
        <v/>
      </c>
    </row>
    <row r="109" spans="5:10">
      <c r="E109" s="15"/>
      <c r="H109" s="3" t="str">
        <f>IF(ISNA(IF(AND(F109="OUI",G109&gt;(VLOOKUP(C109,'Base de données'!$A:$F,6,FALSE)+VLOOKUP(C109,'Base de données'!$A:$E,5,FALSE))),"CONTRÔLE A FAIRE","OK")),"",IF(AND(F109="OUI",G109&gt;(VLOOKUP(C109,'Base de données'!$A:$F,6,FALSE)+VLOOKUP(C109,'Base de données'!$A:$E,5,FALSE))),"CONTRÔLE A FAIRE","OK"))</f>
        <v/>
      </c>
      <c r="J109" s="3" t="str">
        <f>IF(ISNA(IF(AND(F109="OUI",I109&gt;(VLOOKUP(C109,'Base de données'!$A:$F,6,FALSE)+VLOOKUP(C109,'Base de données'!$A:$E,5,FALSE))),"CONTRÔLE QUALITE A PLANIFIER","RAS - VOIR ACTION A FAIRE")),"",IF(AND(F109="OUI",I109&gt;(VLOOKUP(C109,'Base de données'!$A:$F,6,FALSE)+VLOOKUP(C109,'Base de données'!$A:$E,5,FALSE))),"CONTRÔLE QUALITE A PLANIFIER","RAS - VOIR ACTION A FAIRE"))</f>
        <v/>
      </c>
    </row>
    <row r="110" spans="5:10">
      <c r="E110" s="15"/>
      <c r="H110" s="3" t="str">
        <f>IF(ISNA(IF(AND(F110="OUI",G110&gt;(VLOOKUP(C110,'Base de données'!$A:$F,6,FALSE)+VLOOKUP(C110,'Base de données'!$A:$E,5,FALSE))),"CONTRÔLE A FAIRE","OK")),"",IF(AND(F110="OUI",G110&gt;(VLOOKUP(C110,'Base de données'!$A:$F,6,FALSE)+VLOOKUP(C110,'Base de données'!$A:$E,5,FALSE))),"CONTRÔLE A FAIRE","OK"))</f>
        <v/>
      </c>
      <c r="J110" s="3" t="str">
        <f>IF(ISNA(IF(AND(F110="OUI",I110&gt;(VLOOKUP(C110,'Base de données'!$A:$F,6,FALSE)+VLOOKUP(C110,'Base de données'!$A:$E,5,FALSE))),"CONTRÔLE QUALITE A PLANIFIER","RAS - VOIR ACTION A FAIRE")),"",IF(AND(F110="OUI",I110&gt;(VLOOKUP(C110,'Base de données'!$A:$F,6,FALSE)+VLOOKUP(C110,'Base de données'!$A:$E,5,FALSE))),"CONTRÔLE QUALITE A PLANIFIER","RAS - VOIR ACTION A FAIRE"))</f>
        <v/>
      </c>
    </row>
    <row r="111" spans="5:10">
      <c r="E111" s="15"/>
      <c r="H111" s="3" t="str">
        <f>IF(ISNA(IF(AND(F111="OUI",G111&gt;(VLOOKUP(C111,'Base de données'!$A:$F,6,FALSE)+VLOOKUP(C111,'Base de données'!$A:$E,5,FALSE))),"CONTRÔLE A FAIRE","OK")),"",IF(AND(F111="OUI",G111&gt;(VLOOKUP(C111,'Base de données'!$A:$F,6,FALSE)+VLOOKUP(C111,'Base de données'!$A:$E,5,FALSE))),"CONTRÔLE A FAIRE","OK"))</f>
        <v/>
      </c>
      <c r="J111" s="3" t="str">
        <f>IF(ISNA(IF(AND(F111="OUI",I111&gt;(VLOOKUP(C111,'Base de données'!$A:$F,6,FALSE)+VLOOKUP(C111,'Base de données'!$A:$E,5,FALSE))),"CONTRÔLE QUALITE A PLANIFIER","RAS - VOIR ACTION A FAIRE")),"",IF(AND(F111="OUI",I111&gt;(VLOOKUP(C111,'Base de données'!$A:$F,6,FALSE)+VLOOKUP(C111,'Base de données'!$A:$E,5,FALSE))),"CONTRÔLE QUALITE A PLANIFIER","RAS - VOIR ACTION A FAIRE"))</f>
        <v/>
      </c>
    </row>
    <row r="112" spans="5:10">
      <c r="E112" s="15"/>
      <c r="H112" s="3" t="str">
        <f>IF(ISNA(IF(AND(F112="OUI",G112&gt;(VLOOKUP(C112,'Base de données'!$A:$F,6,FALSE)+VLOOKUP(C112,'Base de données'!$A:$E,5,FALSE))),"CONTRÔLE A FAIRE","OK")),"",IF(AND(F112="OUI",G112&gt;(VLOOKUP(C112,'Base de données'!$A:$F,6,FALSE)+VLOOKUP(C112,'Base de données'!$A:$E,5,FALSE))),"CONTRÔLE A FAIRE","OK"))</f>
        <v/>
      </c>
      <c r="J112" s="3" t="str">
        <f>IF(ISNA(IF(AND(F112="OUI",I112&gt;(VLOOKUP(C112,'Base de données'!$A:$F,6,FALSE)+VLOOKUP(C112,'Base de données'!$A:$E,5,FALSE))),"CONTRÔLE QUALITE A PLANIFIER","RAS - VOIR ACTION A FAIRE")),"",IF(AND(F112="OUI",I112&gt;(VLOOKUP(C112,'Base de données'!$A:$F,6,FALSE)+VLOOKUP(C112,'Base de données'!$A:$E,5,FALSE))),"CONTRÔLE QUALITE A PLANIFIER","RAS - VOIR ACTION A FAIRE"))</f>
        <v/>
      </c>
    </row>
    <row r="113" spans="5:10">
      <c r="E113" s="15"/>
      <c r="H113" s="3" t="str">
        <f>IF(ISNA(IF(AND(F113="OUI",G113&gt;(VLOOKUP(C113,'Base de données'!$A:$F,6,FALSE)+VLOOKUP(C113,'Base de données'!$A:$E,5,FALSE))),"CONTRÔLE A FAIRE","OK")),"",IF(AND(F113="OUI",G113&gt;(VLOOKUP(C113,'Base de données'!$A:$F,6,FALSE)+VLOOKUP(C113,'Base de données'!$A:$E,5,FALSE))),"CONTRÔLE A FAIRE","OK"))</f>
        <v/>
      </c>
      <c r="J113" s="3" t="str">
        <f>IF(ISNA(IF(AND(F113="OUI",I113&gt;(VLOOKUP(C113,'Base de données'!$A:$F,6,FALSE)+VLOOKUP(C113,'Base de données'!$A:$E,5,FALSE))),"CONTRÔLE QUALITE A PLANIFIER","RAS - VOIR ACTION A FAIRE")),"",IF(AND(F113="OUI",I113&gt;(VLOOKUP(C113,'Base de données'!$A:$F,6,FALSE)+VLOOKUP(C113,'Base de données'!$A:$E,5,FALSE))),"CONTRÔLE QUALITE A PLANIFIER","RAS - VOIR ACTION A FAIRE"))</f>
        <v/>
      </c>
    </row>
    <row r="114" spans="5:10">
      <c r="E114" s="15"/>
      <c r="H114" s="3" t="str">
        <f>IF(ISNA(IF(AND(F114="OUI",G114&gt;(VLOOKUP(C114,'Base de données'!$A:$F,6,FALSE)+VLOOKUP(C114,'Base de données'!$A:$E,5,FALSE))),"CONTRÔLE A FAIRE","OK")),"",IF(AND(F114="OUI",G114&gt;(VLOOKUP(C114,'Base de données'!$A:$F,6,FALSE)+VLOOKUP(C114,'Base de données'!$A:$E,5,FALSE))),"CONTRÔLE A FAIRE","OK"))</f>
        <v/>
      </c>
      <c r="J114" s="3" t="str">
        <f>IF(ISNA(IF(AND(F114="OUI",I114&gt;(VLOOKUP(C114,'Base de données'!$A:$F,6,FALSE)+VLOOKUP(C114,'Base de données'!$A:$E,5,FALSE))),"CONTRÔLE QUALITE A PLANIFIER","RAS - VOIR ACTION A FAIRE")),"",IF(AND(F114="OUI",I114&gt;(VLOOKUP(C114,'Base de données'!$A:$F,6,FALSE)+VLOOKUP(C114,'Base de données'!$A:$E,5,FALSE))),"CONTRÔLE QUALITE A PLANIFIER","RAS - VOIR ACTION A FAIRE"))</f>
        <v/>
      </c>
    </row>
    <row r="115" spans="5:10">
      <c r="E115" s="15"/>
      <c r="H115" s="3" t="str">
        <f>IF(ISNA(IF(AND(F115="OUI",G115&gt;(VLOOKUP(C115,'Base de données'!$A:$F,6,FALSE)+VLOOKUP(C115,'Base de données'!$A:$E,5,FALSE))),"CONTRÔLE A FAIRE","OK")),"",IF(AND(F115="OUI",G115&gt;(VLOOKUP(C115,'Base de données'!$A:$F,6,FALSE)+VLOOKUP(C115,'Base de données'!$A:$E,5,FALSE))),"CONTRÔLE A FAIRE","OK"))</f>
        <v/>
      </c>
      <c r="J115" s="3" t="str">
        <f>IF(ISNA(IF(AND(F115="OUI",I115&gt;(VLOOKUP(C115,'Base de données'!$A:$F,6,FALSE)+VLOOKUP(C115,'Base de données'!$A:$E,5,FALSE))),"CONTRÔLE QUALITE A PLANIFIER","RAS - VOIR ACTION A FAIRE")),"",IF(AND(F115="OUI",I115&gt;(VLOOKUP(C115,'Base de données'!$A:$F,6,FALSE)+VLOOKUP(C115,'Base de données'!$A:$E,5,FALSE))),"CONTRÔLE QUALITE A PLANIFIER","RAS - VOIR ACTION A FAIRE"))</f>
        <v/>
      </c>
    </row>
    <row r="116" spans="5:10">
      <c r="E116" s="15"/>
      <c r="H116" s="3" t="str">
        <f>IF(ISNA(IF(AND(F116="OUI",G116&gt;(VLOOKUP(C116,'Base de données'!$A:$F,6,FALSE)+VLOOKUP(C116,'Base de données'!$A:$E,5,FALSE))),"CONTRÔLE A FAIRE","OK")),"",IF(AND(F116="OUI",G116&gt;(VLOOKUP(C116,'Base de données'!$A:$F,6,FALSE)+VLOOKUP(C116,'Base de données'!$A:$E,5,FALSE))),"CONTRÔLE A FAIRE","OK"))</f>
        <v/>
      </c>
      <c r="J116" s="3" t="str">
        <f>IF(ISNA(IF(AND(F116="OUI",I116&gt;(VLOOKUP(C116,'Base de données'!$A:$F,6,FALSE)+VLOOKUP(C116,'Base de données'!$A:$E,5,FALSE))),"CONTRÔLE QUALITE A PLANIFIER","RAS - VOIR ACTION A FAIRE")),"",IF(AND(F116="OUI",I116&gt;(VLOOKUP(C116,'Base de données'!$A:$F,6,FALSE)+VLOOKUP(C116,'Base de données'!$A:$E,5,FALSE))),"CONTRÔLE QUALITE A PLANIFIER","RAS - VOIR ACTION A FAIRE"))</f>
        <v/>
      </c>
    </row>
    <row r="117" spans="5:10">
      <c r="E117" s="15"/>
      <c r="H117" s="3" t="str">
        <f>IF(ISNA(IF(AND(F117="OUI",G117&gt;(VLOOKUP(C117,'Base de données'!$A:$F,6,FALSE)+VLOOKUP(C117,'Base de données'!$A:$E,5,FALSE))),"CONTRÔLE A FAIRE","OK")),"",IF(AND(F117="OUI",G117&gt;(VLOOKUP(C117,'Base de données'!$A:$F,6,FALSE)+VLOOKUP(C117,'Base de données'!$A:$E,5,FALSE))),"CONTRÔLE A FAIRE","OK"))</f>
        <v/>
      </c>
      <c r="J117" s="3" t="str">
        <f>IF(ISNA(IF(AND(F117="OUI",I117&gt;(VLOOKUP(C117,'Base de données'!$A:$F,6,FALSE)+VLOOKUP(C117,'Base de données'!$A:$E,5,FALSE))),"CONTRÔLE QUALITE A PLANIFIER","RAS - VOIR ACTION A FAIRE")),"",IF(AND(F117="OUI",I117&gt;(VLOOKUP(C117,'Base de données'!$A:$F,6,FALSE)+VLOOKUP(C117,'Base de données'!$A:$E,5,FALSE))),"CONTRÔLE QUALITE A PLANIFIER","RAS - VOIR ACTION A FAIRE"))</f>
        <v/>
      </c>
    </row>
    <row r="118" spans="5:10">
      <c r="E118" s="15"/>
      <c r="H118" s="3" t="str">
        <f>IF(ISNA(IF(AND(F118="OUI",G118&gt;(VLOOKUP(C118,'Base de données'!$A:$F,6,FALSE)+VLOOKUP(C118,'Base de données'!$A:$E,5,FALSE))),"CONTRÔLE A FAIRE","OK")),"",IF(AND(F118="OUI",G118&gt;(VLOOKUP(C118,'Base de données'!$A:$F,6,FALSE)+VLOOKUP(C118,'Base de données'!$A:$E,5,FALSE))),"CONTRÔLE A FAIRE","OK"))</f>
        <v/>
      </c>
      <c r="J118" s="3" t="str">
        <f>IF(ISNA(IF(AND(F118="OUI",I118&gt;(VLOOKUP(C118,'Base de données'!$A:$F,6,FALSE)+VLOOKUP(C118,'Base de données'!$A:$E,5,FALSE))),"CONTRÔLE QUALITE A PLANIFIER","RAS - VOIR ACTION A FAIRE")),"",IF(AND(F118="OUI",I118&gt;(VLOOKUP(C118,'Base de données'!$A:$F,6,FALSE)+VLOOKUP(C118,'Base de données'!$A:$E,5,FALSE))),"CONTRÔLE QUALITE A PLANIFIER","RAS - VOIR ACTION A FAIRE"))</f>
        <v/>
      </c>
    </row>
    <row r="119" spans="5:10">
      <c r="E119" s="15"/>
      <c r="H119" s="3" t="str">
        <f>IF(ISNA(IF(AND(F119="OUI",G119&gt;(VLOOKUP(C119,'Base de données'!$A:$F,6,FALSE)+VLOOKUP(C119,'Base de données'!$A:$E,5,FALSE))),"CONTRÔLE A FAIRE","OK")),"",IF(AND(F119="OUI",G119&gt;(VLOOKUP(C119,'Base de données'!$A:$F,6,FALSE)+VLOOKUP(C119,'Base de données'!$A:$E,5,FALSE))),"CONTRÔLE A FAIRE","OK"))</f>
        <v/>
      </c>
      <c r="J119" s="3" t="str">
        <f>IF(ISNA(IF(AND(F119="OUI",I119&gt;(VLOOKUP(C119,'Base de données'!$A:$F,6,FALSE)+VLOOKUP(C119,'Base de données'!$A:$E,5,FALSE))),"CONTRÔLE QUALITE A PLANIFIER","RAS - VOIR ACTION A FAIRE")),"",IF(AND(F119="OUI",I119&gt;(VLOOKUP(C119,'Base de données'!$A:$F,6,FALSE)+VLOOKUP(C119,'Base de données'!$A:$E,5,FALSE))),"CONTRÔLE QUALITE A PLANIFIER","RAS - VOIR ACTION A FAIRE"))</f>
        <v/>
      </c>
    </row>
    <row r="120" spans="5:10">
      <c r="E120" s="15"/>
      <c r="H120" s="3" t="str">
        <f>IF(ISNA(IF(AND(F120="OUI",G120&gt;(VLOOKUP(C120,'Base de données'!$A:$F,6,FALSE)+VLOOKUP(C120,'Base de données'!$A:$E,5,FALSE))),"CONTRÔLE A FAIRE","OK")),"",IF(AND(F120="OUI",G120&gt;(VLOOKUP(C120,'Base de données'!$A:$F,6,FALSE)+VLOOKUP(C120,'Base de données'!$A:$E,5,FALSE))),"CONTRÔLE A FAIRE","OK"))</f>
        <v/>
      </c>
      <c r="J120" s="3" t="str">
        <f>IF(ISNA(IF(AND(F120="OUI",I120&gt;(VLOOKUP(C120,'Base de données'!$A:$F,6,FALSE)+VLOOKUP(C120,'Base de données'!$A:$E,5,FALSE))),"CONTRÔLE QUALITE A PLANIFIER","RAS - VOIR ACTION A FAIRE")),"",IF(AND(F120="OUI",I120&gt;(VLOOKUP(C120,'Base de données'!$A:$F,6,FALSE)+VLOOKUP(C120,'Base de données'!$A:$E,5,FALSE))),"CONTRÔLE QUALITE A PLANIFIER","RAS - VOIR ACTION A FAIRE"))</f>
        <v/>
      </c>
    </row>
    <row r="121" spans="5:10">
      <c r="E121" s="15"/>
      <c r="H121" s="3" t="str">
        <f>IF(ISNA(IF(AND(F121="OUI",G121&gt;(VLOOKUP(C121,'Base de données'!$A:$F,6,FALSE)+VLOOKUP(C121,'Base de données'!$A:$E,5,FALSE))),"CONTRÔLE A FAIRE","OK")),"",IF(AND(F121="OUI",G121&gt;(VLOOKUP(C121,'Base de données'!$A:$F,6,FALSE)+VLOOKUP(C121,'Base de données'!$A:$E,5,FALSE))),"CONTRÔLE A FAIRE","OK"))</f>
        <v/>
      </c>
      <c r="J121" s="3" t="str">
        <f>IF(ISNA(IF(AND(F121="OUI",I121&gt;(VLOOKUP(C121,'Base de données'!$A:$F,6,FALSE)+VLOOKUP(C121,'Base de données'!$A:$E,5,FALSE))),"CONTRÔLE QUALITE A PLANIFIER","RAS - VOIR ACTION A FAIRE")),"",IF(AND(F121="OUI",I121&gt;(VLOOKUP(C121,'Base de données'!$A:$F,6,FALSE)+VLOOKUP(C121,'Base de données'!$A:$E,5,FALSE))),"CONTRÔLE QUALITE A PLANIFIER","RAS - VOIR ACTION A FAIRE"))</f>
        <v/>
      </c>
    </row>
    <row r="122" spans="5:10">
      <c r="E122" s="15"/>
      <c r="H122" s="3" t="str">
        <f>IF(ISNA(IF(AND(F122="OUI",G122&gt;(VLOOKUP(C122,'Base de données'!$A:$F,6,FALSE)+VLOOKUP(C122,'Base de données'!$A:$E,5,FALSE))),"CONTRÔLE A FAIRE","OK")),"",IF(AND(F122="OUI",G122&gt;(VLOOKUP(C122,'Base de données'!$A:$F,6,FALSE)+VLOOKUP(C122,'Base de données'!$A:$E,5,FALSE))),"CONTRÔLE A FAIRE","OK"))</f>
        <v/>
      </c>
      <c r="J122" s="3" t="str">
        <f>IF(ISNA(IF(AND(F122="OUI",I122&gt;(VLOOKUP(C122,'Base de données'!$A:$F,6,FALSE)+VLOOKUP(C122,'Base de données'!$A:$E,5,FALSE))),"CONTRÔLE QUALITE A PLANIFIER","RAS - VOIR ACTION A FAIRE")),"",IF(AND(F122="OUI",I122&gt;(VLOOKUP(C122,'Base de données'!$A:$F,6,FALSE)+VLOOKUP(C122,'Base de données'!$A:$E,5,FALSE))),"CONTRÔLE QUALITE A PLANIFIER","RAS - VOIR ACTION A FAIRE"))</f>
        <v/>
      </c>
    </row>
    <row r="123" spans="5:10">
      <c r="E123" s="15"/>
      <c r="H123" s="3" t="str">
        <f>IF(ISNA(IF(AND(F123="OUI",G123&gt;(VLOOKUP(C123,'Base de données'!$A:$F,6,FALSE)+VLOOKUP(C123,'Base de données'!$A:$E,5,FALSE))),"CONTRÔLE A FAIRE","OK")),"",IF(AND(F123="OUI",G123&gt;(VLOOKUP(C123,'Base de données'!$A:$F,6,FALSE)+VLOOKUP(C123,'Base de données'!$A:$E,5,FALSE))),"CONTRÔLE A FAIRE","OK"))</f>
        <v/>
      </c>
      <c r="J123" s="3" t="str">
        <f>IF(ISNA(IF(AND(F123="OUI",I123&gt;(VLOOKUP(C123,'Base de données'!$A:$F,6,FALSE)+VLOOKUP(C123,'Base de données'!$A:$E,5,FALSE))),"CONTRÔLE QUALITE A PLANIFIER","RAS - VOIR ACTION A FAIRE")),"",IF(AND(F123="OUI",I123&gt;(VLOOKUP(C123,'Base de données'!$A:$F,6,FALSE)+VLOOKUP(C123,'Base de données'!$A:$E,5,FALSE))),"CONTRÔLE QUALITE A PLANIFIER","RAS - VOIR ACTION A FAIRE"))</f>
        <v/>
      </c>
    </row>
    <row r="124" spans="5:10">
      <c r="E124" s="15"/>
      <c r="H124" s="3" t="str">
        <f>IF(ISNA(IF(AND(F124="OUI",G124&gt;(VLOOKUP(C124,'Base de données'!$A:$F,6,FALSE)+VLOOKUP(C124,'Base de données'!$A:$E,5,FALSE))),"CONTRÔLE A FAIRE","OK")),"",IF(AND(F124="OUI",G124&gt;(VLOOKUP(C124,'Base de données'!$A:$F,6,FALSE)+VLOOKUP(C124,'Base de données'!$A:$E,5,FALSE))),"CONTRÔLE A FAIRE","OK"))</f>
        <v/>
      </c>
      <c r="J124" s="3" t="str">
        <f>IF(ISNA(IF(AND(F124="OUI",I124&gt;(VLOOKUP(C124,'Base de données'!$A:$F,6,FALSE)+VLOOKUP(C124,'Base de données'!$A:$E,5,FALSE))),"CONTRÔLE QUALITE A PLANIFIER","RAS - VOIR ACTION A FAIRE")),"",IF(AND(F124="OUI",I124&gt;(VLOOKUP(C124,'Base de données'!$A:$F,6,FALSE)+VLOOKUP(C124,'Base de données'!$A:$E,5,FALSE))),"CONTRÔLE QUALITE A PLANIFIER","RAS - VOIR ACTION A FAIRE"))</f>
        <v/>
      </c>
    </row>
    <row r="125" spans="5:10">
      <c r="E125" s="15"/>
      <c r="H125" s="3" t="str">
        <f>IF(ISNA(IF(AND(F125="OUI",G125&gt;(VLOOKUP(C125,'Base de données'!$A:$F,6,FALSE)+VLOOKUP(C125,'Base de données'!$A:$E,5,FALSE))),"CONTRÔLE A FAIRE","OK")),"",IF(AND(F125="OUI",G125&gt;(VLOOKUP(C125,'Base de données'!$A:$F,6,FALSE)+VLOOKUP(C125,'Base de données'!$A:$E,5,FALSE))),"CONTRÔLE A FAIRE","OK"))</f>
        <v/>
      </c>
      <c r="J125" s="3" t="str">
        <f>IF(ISNA(IF(AND(F125="OUI",I125&gt;(VLOOKUP(C125,'Base de données'!$A:$F,6,FALSE)+VLOOKUP(C125,'Base de données'!$A:$E,5,FALSE))),"CONTRÔLE QUALITE A PLANIFIER","RAS - VOIR ACTION A FAIRE")),"",IF(AND(F125="OUI",I125&gt;(VLOOKUP(C125,'Base de données'!$A:$F,6,FALSE)+VLOOKUP(C125,'Base de données'!$A:$E,5,FALSE))),"CONTRÔLE QUALITE A PLANIFIER","RAS - VOIR ACTION A FAIRE"))</f>
        <v/>
      </c>
    </row>
    <row r="126" spans="5:10">
      <c r="E126" s="15"/>
      <c r="H126" s="3" t="str">
        <f>IF(ISNA(IF(AND(F126="OUI",G126&gt;(VLOOKUP(C126,'Base de données'!$A:$F,6,FALSE)+VLOOKUP(C126,'Base de données'!$A:$E,5,FALSE))),"CONTRÔLE A FAIRE","OK")),"",IF(AND(F126="OUI",G126&gt;(VLOOKUP(C126,'Base de données'!$A:$F,6,FALSE)+VLOOKUP(C126,'Base de données'!$A:$E,5,FALSE))),"CONTRÔLE A FAIRE","OK"))</f>
        <v/>
      </c>
      <c r="J126" s="3" t="str">
        <f>IF(ISNA(IF(AND(F126="OUI",I126&gt;(VLOOKUP(C126,'Base de données'!$A:$F,6,FALSE)+VLOOKUP(C126,'Base de données'!$A:$E,5,FALSE))),"CONTRÔLE QUALITE A PLANIFIER","RAS - VOIR ACTION A FAIRE")),"",IF(AND(F126="OUI",I126&gt;(VLOOKUP(C126,'Base de données'!$A:$F,6,FALSE)+VLOOKUP(C126,'Base de données'!$A:$E,5,FALSE))),"CONTRÔLE QUALITE A PLANIFIER","RAS - VOIR ACTION A FAIRE"))</f>
        <v/>
      </c>
    </row>
    <row r="127" spans="5:10">
      <c r="E127" s="15"/>
      <c r="H127" s="3" t="str">
        <f>IF(ISNA(IF(AND(F127="OUI",G127&gt;(VLOOKUP(C127,'Base de données'!$A:$F,6,FALSE)+VLOOKUP(C127,'Base de données'!$A:$E,5,FALSE))),"CONTRÔLE A FAIRE","OK")),"",IF(AND(F127="OUI",G127&gt;(VLOOKUP(C127,'Base de données'!$A:$F,6,FALSE)+VLOOKUP(C127,'Base de données'!$A:$E,5,FALSE))),"CONTRÔLE A FAIRE","OK"))</f>
        <v/>
      </c>
      <c r="J127" s="3" t="str">
        <f>IF(ISNA(IF(AND(F127="OUI",I127&gt;(VLOOKUP(C127,'Base de données'!$A:$F,6,FALSE)+VLOOKUP(C127,'Base de données'!$A:$E,5,FALSE))),"CONTRÔLE QUALITE A PLANIFIER","RAS - VOIR ACTION A FAIRE")),"",IF(AND(F127="OUI",I127&gt;(VLOOKUP(C127,'Base de données'!$A:$F,6,FALSE)+VLOOKUP(C127,'Base de données'!$A:$E,5,FALSE))),"CONTRÔLE QUALITE A PLANIFIER","RAS - VOIR ACTION A FAIRE"))</f>
        <v/>
      </c>
    </row>
    <row r="128" spans="5:10">
      <c r="E128" s="15"/>
      <c r="H128" s="3" t="str">
        <f>IF(ISNA(IF(AND(F128="OUI",G128&gt;(VLOOKUP(C128,'Base de données'!$A:$F,6,FALSE)+VLOOKUP(C128,'Base de données'!$A:$E,5,FALSE))),"CONTRÔLE A FAIRE","OK")),"",IF(AND(F128="OUI",G128&gt;(VLOOKUP(C128,'Base de données'!$A:$F,6,FALSE)+VLOOKUP(C128,'Base de données'!$A:$E,5,FALSE))),"CONTRÔLE A FAIRE","OK"))</f>
        <v/>
      </c>
      <c r="J128" s="3" t="str">
        <f>IF(ISNA(IF(AND(F128="OUI",I128&gt;(VLOOKUP(C128,'Base de données'!$A:$F,6,FALSE)+VLOOKUP(C128,'Base de données'!$A:$E,5,FALSE))),"CONTRÔLE QUALITE A PLANIFIER","RAS - VOIR ACTION A FAIRE")),"",IF(AND(F128="OUI",I128&gt;(VLOOKUP(C128,'Base de données'!$A:$F,6,FALSE)+VLOOKUP(C128,'Base de données'!$A:$E,5,FALSE))),"CONTRÔLE QUALITE A PLANIFIER","RAS - VOIR ACTION A FAIRE"))</f>
        <v/>
      </c>
    </row>
    <row r="129" spans="5:10">
      <c r="E129" s="15"/>
      <c r="H129" s="3" t="str">
        <f>IF(ISNA(IF(AND(F129="OUI",G129&gt;(VLOOKUP(C129,'Base de données'!$A:$F,6,FALSE)+VLOOKUP(C129,'Base de données'!$A:$E,5,FALSE))),"CONTRÔLE A FAIRE","OK")),"",IF(AND(F129="OUI",G129&gt;(VLOOKUP(C129,'Base de données'!$A:$F,6,FALSE)+VLOOKUP(C129,'Base de données'!$A:$E,5,FALSE))),"CONTRÔLE A FAIRE","OK"))</f>
        <v/>
      </c>
      <c r="J129" s="3" t="str">
        <f>IF(ISNA(IF(AND(F129="OUI",I129&gt;(VLOOKUP(C129,'Base de données'!$A:$F,6,FALSE)+VLOOKUP(C129,'Base de données'!$A:$E,5,FALSE))),"CONTRÔLE QUALITE A PLANIFIER","RAS - VOIR ACTION A FAIRE")),"",IF(AND(F129="OUI",I129&gt;(VLOOKUP(C129,'Base de données'!$A:$F,6,FALSE)+VLOOKUP(C129,'Base de données'!$A:$E,5,FALSE))),"CONTRÔLE QUALITE A PLANIFIER","RAS - VOIR ACTION A FAIRE"))</f>
        <v/>
      </c>
    </row>
    <row r="130" spans="5:10">
      <c r="E130" s="15"/>
      <c r="H130" s="3" t="str">
        <f>IF(ISNA(IF(AND(F130="OUI",G130&gt;(VLOOKUP(C130,'Base de données'!$A:$F,6,FALSE)+VLOOKUP(C130,'Base de données'!$A:$E,5,FALSE))),"CONTRÔLE A FAIRE","OK")),"",IF(AND(F130="OUI",G130&gt;(VLOOKUP(C130,'Base de données'!$A:$F,6,FALSE)+VLOOKUP(C130,'Base de données'!$A:$E,5,FALSE))),"CONTRÔLE A FAIRE","OK"))</f>
        <v/>
      </c>
      <c r="J130" s="3" t="str">
        <f>IF(ISNA(IF(AND(F130="OUI",I130&gt;(VLOOKUP(C130,'Base de données'!$A:$F,6,FALSE)+VLOOKUP(C130,'Base de données'!$A:$E,5,FALSE))),"CONTRÔLE QUALITE A PLANIFIER","RAS - VOIR ACTION A FAIRE")),"",IF(AND(F130="OUI",I130&gt;(VLOOKUP(C130,'Base de données'!$A:$F,6,FALSE)+VLOOKUP(C130,'Base de données'!$A:$E,5,FALSE))),"CONTRÔLE QUALITE A PLANIFIER","RAS - VOIR ACTION A FAIRE"))</f>
        <v/>
      </c>
    </row>
    <row r="131" spans="5:10">
      <c r="E131" s="15"/>
      <c r="H131" s="3" t="str">
        <f>IF(ISNA(IF(AND(F131="OUI",G131&gt;(VLOOKUP(C131,'Base de données'!$A:$F,6,FALSE)+VLOOKUP(C131,'Base de données'!$A:$E,5,FALSE))),"CONTRÔLE A FAIRE","OK")),"",IF(AND(F131="OUI",G131&gt;(VLOOKUP(C131,'Base de données'!$A:$F,6,FALSE)+VLOOKUP(C131,'Base de données'!$A:$E,5,FALSE))),"CONTRÔLE A FAIRE","OK"))</f>
        <v/>
      </c>
      <c r="J131" s="3" t="str">
        <f>IF(ISNA(IF(AND(F131="OUI",I131&gt;(VLOOKUP(C131,'Base de données'!$A:$F,6,FALSE)+VLOOKUP(C131,'Base de données'!$A:$E,5,FALSE))),"CONTRÔLE QUALITE A PLANIFIER","RAS - VOIR ACTION A FAIRE")),"",IF(AND(F131="OUI",I131&gt;(VLOOKUP(C131,'Base de données'!$A:$F,6,FALSE)+VLOOKUP(C131,'Base de données'!$A:$E,5,FALSE))),"CONTRÔLE QUALITE A PLANIFIER","RAS - VOIR ACTION A FAIRE"))</f>
        <v/>
      </c>
    </row>
    <row r="132" spans="5:10">
      <c r="E132" s="15"/>
      <c r="H132" s="3" t="str">
        <f>IF(ISNA(IF(AND(F132="OUI",G132&gt;(VLOOKUP(C132,'Base de données'!$A:$F,6,FALSE)+VLOOKUP(C132,'Base de données'!$A:$E,5,FALSE))),"CONTRÔLE A FAIRE","OK")),"",IF(AND(F132="OUI",G132&gt;(VLOOKUP(C132,'Base de données'!$A:$F,6,FALSE)+VLOOKUP(C132,'Base de données'!$A:$E,5,FALSE))),"CONTRÔLE A FAIRE","OK"))</f>
        <v/>
      </c>
      <c r="J132" s="3" t="str">
        <f>IF(ISNA(IF(AND(F132="OUI",I132&gt;(VLOOKUP(C132,'Base de données'!$A:$F,6,FALSE)+VLOOKUP(C132,'Base de données'!$A:$E,5,FALSE))),"CONTRÔLE QUALITE A PLANIFIER","RAS - VOIR ACTION A FAIRE")),"",IF(AND(F132="OUI",I132&gt;(VLOOKUP(C132,'Base de données'!$A:$F,6,FALSE)+VLOOKUP(C132,'Base de données'!$A:$E,5,FALSE))),"CONTRÔLE QUALITE A PLANIFIER","RAS - VOIR ACTION A FAIRE"))</f>
        <v/>
      </c>
    </row>
    <row r="133" spans="5:10">
      <c r="E133" s="15"/>
      <c r="H133" s="3" t="str">
        <f>IF(ISNA(IF(AND(F133="OUI",G133&gt;(VLOOKUP(C133,'Base de données'!$A:$F,6,FALSE)+VLOOKUP(C133,'Base de données'!$A:$E,5,FALSE))),"CONTRÔLE A FAIRE","OK")),"",IF(AND(F133="OUI",G133&gt;(VLOOKUP(C133,'Base de données'!$A:$F,6,FALSE)+VLOOKUP(C133,'Base de données'!$A:$E,5,FALSE))),"CONTRÔLE A FAIRE","OK"))</f>
        <v/>
      </c>
      <c r="J133" s="3" t="str">
        <f>IF(ISNA(IF(AND(F133="OUI",I133&gt;(VLOOKUP(C133,'Base de données'!$A:$F,6,FALSE)+VLOOKUP(C133,'Base de données'!$A:$E,5,FALSE))),"CONTRÔLE QUALITE A PLANIFIER","RAS - VOIR ACTION A FAIRE")),"",IF(AND(F133="OUI",I133&gt;(VLOOKUP(C133,'Base de données'!$A:$F,6,FALSE)+VLOOKUP(C133,'Base de données'!$A:$E,5,FALSE))),"CONTRÔLE QUALITE A PLANIFIER","RAS - VOIR ACTION A FAIRE"))</f>
        <v/>
      </c>
    </row>
    <row r="134" spans="5:10">
      <c r="E134" s="15"/>
      <c r="H134" s="3" t="str">
        <f>IF(ISNA(IF(AND(F134="OUI",G134&gt;(VLOOKUP(C134,'Base de données'!$A:$F,6,FALSE)+VLOOKUP(C134,'Base de données'!$A:$E,5,FALSE))),"CONTRÔLE A FAIRE","OK")),"",IF(AND(F134="OUI",G134&gt;(VLOOKUP(C134,'Base de données'!$A:$F,6,FALSE)+VLOOKUP(C134,'Base de données'!$A:$E,5,FALSE))),"CONTRÔLE A FAIRE","OK"))</f>
        <v/>
      </c>
      <c r="J134" s="3" t="str">
        <f>IF(ISNA(IF(AND(F134="OUI",I134&gt;(VLOOKUP(C134,'Base de données'!$A:$F,6,FALSE)+VLOOKUP(C134,'Base de données'!$A:$E,5,FALSE))),"CONTRÔLE QUALITE A PLANIFIER","RAS - VOIR ACTION A FAIRE")),"",IF(AND(F134="OUI",I134&gt;(VLOOKUP(C134,'Base de données'!$A:$F,6,FALSE)+VLOOKUP(C134,'Base de données'!$A:$E,5,FALSE))),"CONTRÔLE QUALITE A PLANIFIER","RAS - VOIR ACTION A FAIRE"))</f>
        <v/>
      </c>
    </row>
    <row r="135" spans="5:10">
      <c r="E135" s="15"/>
      <c r="H135" s="3" t="str">
        <f>IF(ISNA(IF(AND(F135="OUI",G135&gt;(VLOOKUP(C135,'Base de données'!$A:$F,6,FALSE)+VLOOKUP(C135,'Base de données'!$A:$E,5,FALSE))),"CONTRÔLE A FAIRE","OK")),"",IF(AND(F135="OUI",G135&gt;(VLOOKUP(C135,'Base de données'!$A:$F,6,FALSE)+VLOOKUP(C135,'Base de données'!$A:$E,5,FALSE))),"CONTRÔLE A FAIRE","OK"))</f>
        <v/>
      </c>
      <c r="J135" s="3" t="str">
        <f>IF(ISNA(IF(AND(F135="OUI",I135&gt;(VLOOKUP(C135,'Base de données'!$A:$F,6,FALSE)+VLOOKUP(C135,'Base de données'!$A:$E,5,FALSE))),"CONTRÔLE QUALITE A PLANIFIER","RAS - VOIR ACTION A FAIRE")),"",IF(AND(F135="OUI",I135&gt;(VLOOKUP(C135,'Base de données'!$A:$F,6,FALSE)+VLOOKUP(C135,'Base de données'!$A:$E,5,FALSE))),"CONTRÔLE QUALITE A PLANIFIER","RAS - VOIR ACTION A FAIRE"))</f>
        <v/>
      </c>
    </row>
    <row r="136" spans="5:10">
      <c r="E136" s="15"/>
      <c r="H136" s="3" t="str">
        <f>IF(ISNA(IF(AND(F136="OUI",G136&gt;(VLOOKUP(C136,'Base de données'!$A:$F,6,FALSE)+VLOOKUP(C136,'Base de données'!$A:$E,5,FALSE))),"CONTRÔLE A FAIRE","OK")),"",IF(AND(F136="OUI",G136&gt;(VLOOKUP(C136,'Base de données'!$A:$F,6,FALSE)+VLOOKUP(C136,'Base de données'!$A:$E,5,FALSE))),"CONTRÔLE A FAIRE","OK"))</f>
        <v/>
      </c>
      <c r="J136" s="3" t="str">
        <f>IF(ISNA(IF(AND(F136="OUI",I136&gt;(VLOOKUP(C136,'Base de données'!$A:$F,6,FALSE)+VLOOKUP(C136,'Base de données'!$A:$E,5,FALSE))),"CONTRÔLE QUALITE A PLANIFIER","RAS - VOIR ACTION A FAIRE")),"",IF(AND(F136="OUI",I136&gt;(VLOOKUP(C136,'Base de données'!$A:$F,6,FALSE)+VLOOKUP(C136,'Base de données'!$A:$E,5,FALSE))),"CONTRÔLE QUALITE A PLANIFIER","RAS - VOIR ACTION A FAIRE"))</f>
        <v/>
      </c>
    </row>
    <row r="137" spans="5:10">
      <c r="E137" s="15"/>
      <c r="H137" s="3" t="str">
        <f>IF(ISNA(IF(AND(F137="OUI",G137&gt;(VLOOKUP(C137,'Base de données'!$A:$F,6,FALSE)+VLOOKUP(C137,'Base de données'!$A:$E,5,FALSE))),"CONTRÔLE A FAIRE","OK")),"",IF(AND(F137="OUI",G137&gt;(VLOOKUP(C137,'Base de données'!$A:$F,6,FALSE)+VLOOKUP(C137,'Base de données'!$A:$E,5,FALSE))),"CONTRÔLE A FAIRE","OK"))</f>
        <v/>
      </c>
      <c r="J137" s="3" t="str">
        <f>IF(ISNA(IF(AND(F137="OUI",I137&gt;(VLOOKUP(C137,'Base de données'!$A:$F,6,FALSE)+VLOOKUP(C137,'Base de données'!$A:$E,5,FALSE))),"CONTRÔLE QUALITE A PLANIFIER","RAS - VOIR ACTION A FAIRE")),"",IF(AND(F137="OUI",I137&gt;(VLOOKUP(C137,'Base de données'!$A:$F,6,FALSE)+VLOOKUP(C137,'Base de données'!$A:$E,5,FALSE))),"CONTRÔLE QUALITE A PLANIFIER","RAS - VOIR ACTION A FAIRE"))</f>
        <v/>
      </c>
    </row>
    <row r="138" spans="5:10">
      <c r="E138" s="15"/>
      <c r="H138" s="3" t="str">
        <f>IF(ISNA(IF(AND(F138="OUI",G138&gt;(VLOOKUP(C138,'Base de données'!$A:$F,6,FALSE)+VLOOKUP(C138,'Base de données'!$A:$E,5,FALSE))),"CONTRÔLE A FAIRE","OK")),"",IF(AND(F138="OUI",G138&gt;(VLOOKUP(C138,'Base de données'!$A:$F,6,FALSE)+VLOOKUP(C138,'Base de données'!$A:$E,5,FALSE))),"CONTRÔLE A FAIRE","OK"))</f>
        <v/>
      </c>
      <c r="J138" s="3" t="str">
        <f>IF(ISNA(IF(AND(F138="OUI",I138&gt;(VLOOKUP(C138,'Base de données'!$A:$F,6,FALSE)+VLOOKUP(C138,'Base de données'!$A:$E,5,FALSE))),"CONTRÔLE QUALITE A PLANIFIER","RAS - VOIR ACTION A FAIRE")),"",IF(AND(F138="OUI",I138&gt;(VLOOKUP(C138,'Base de données'!$A:$F,6,FALSE)+VLOOKUP(C138,'Base de données'!$A:$E,5,FALSE))),"CONTRÔLE QUALITE A PLANIFIER","RAS - VOIR ACTION A FAIRE"))</f>
        <v/>
      </c>
    </row>
    <row r="139" spans="5:10">
      <c r="E139" s="15"/>
      <c r="H139" s="3" t="str">
        <f>IF(ISNA(IF(AND(F139="OUI",G139&gt;(VLOOKUP(C139,'Base de données'!$A:$F,6,FALSE)+VLOOKUP(C139,'Base de données'!$A:$E,5,FALSE))),"CONTRÔLE A FAIRE","OK")),"",IF(AND(F139="OUI",G139&gt;(VLOOKUP(C139,'Base de données'!$A:$F,6,FALSE)+VLOOKUP(C139,'Base de données'!$A:$E,5,FALSE))),"CONTRÔLE A FAIRE","OK"))</f>
        <v/>
      </c>
      <c r="J139" s="3" t="str">
        <f>IF(ISNA(IF(AND(F139="OUI",I139&gt;(VLOOKUP(C139,'Base de données'!$A:$F,6,FALSE)+VLOOKUP(C139,'Base de données'!$A:$E,5,FALSE))),"CONTRÔLE QUALITE A PLANIFIER","RAS - VOIR ACTION A FAIRE")),"",IF(AND(F139="OUI",I139&gt;(VLOOKUP(C139,'Base de données'!$A:$F,6,FALSE)+VLOOKUP(C139,'Base de données'!$A:$E,5,FALSE))),"CONTRÔLE QUALITE A PLANIFIER","RAS - VOIR ACTION A FAIRE"))</f>
        <v/>
      </c>
    </row>
    <row r="140" spans="5:10">
      <c r="E140" s="15"/>
      <c r="H140" s="3" t="str">
        <f>IF(ISNA(IF(AND(F140="OUI",G140&gt;(VLOOKUP(C140,'Base de données'!$A:$F,6,FALSE)+VLOOKUP(C140,'Base de données'!$A:$E,5,FALSE))),"CONTRÔLE A FAIRE","OK")),"",IF(AND(F140="OUI",G140&gt;(VLOOKUP(C140,'Base de données'!$A:$F,6,FALSE)+VLOOKUP(C140,'Base de données'!$A:$E,5,FALSE))),"CONTRÔLE A FAIRE","OK"))</f>
        <v/>
      </c>
      <c r="J140" s="3" t="str">
        <f>IF(ISNA(IF(AND(F140="OUI",I140&gt;(VLOOKUP(C140,'Base de données'!$A:$F,6,FALSE)+VLOOKUP(C140,'Base de données'!$A:$E,5,FALSE))),"CONTRÔLE QUALITE A PLANIFIER","RAS - VOIR ACTION A FAIRE")),"",IF(AND(F140="OUI",I140&gt;(VLOOKUP(C140,'Base de données'!$A:$F,6,FALSE)+VLOOKUP(C140,'Base de données'!$A:$E,5,FALSE))),"CONTRÔLE QUALITE A PLANIFIER","RAS - VOIR ACTION A FAIRE"))</f>
        <v/>
      </c>
    </row>
    <row r="141" spans="5:10">
      <c r="E141" s="15"/>
      <c r="H141" s="3" t="str">
        <f>IF(ISNA(IF(AND(F141="OUI",G141&gt;(VLOOKUP(C141,'Base de données'!$A:$F,6,FALSE)+VLOOKUP(C141,'Base de données'!$A:$E,5,FALSE))),"CONTRÔLE A FAIRE","OK")),"",IF(AND(F141="OUI",G141&gt;(VLOOKUP(C141,'Base de données'!$A:$F,6,FALSE)+VLOOKUP(C141,'Base de données'!$A:$E,5,FALSE))),"CONTRÔLE A FAIRE","OK"))</f>
        <v/>
      </c>
      <c r="J141" s="3" t="str">
        <f>IF(ISNA(IF(AND(F141="OUI",I141&gt;(VLOOKUP(C141,'Base de données'!$A:$F,6,FALSE)+VLOOKUP(C141,'Base de données'!$A:$E,5,FALSE))),"CONTRÔLE QUALITE A PLANIFIER","RAS - VOIR ACTION A FAIRE")),"",IF(AND(F141="OUI",I141&gt;(VLOOKUP(C141,'Base de données'!$A:$F,6,FALSE)+VLOOKUP(C141,'Base de données'!$A:$E,5,FALSE))),"CONTRÔLE QUALITE A PLANIFIER","RAS - VOIR ACTION A FAIRE"))</f>
        <v/>
      </c>
    </row>
    <row r="142" spans="5:10">
      <c r="E142" s="15"/>
      <c r="H142" s="3" t="str">
        <f>IF(ISNA(IF(AND(F142="OUI",G142&gt;(VLOOKUP(C142,'Base de données'!$A:$F,6,FALSE)+VLOOKUP(C142,'Base de données'!$A:$E,5,FALSE))),"CONTRÔLE A FAIRE","OK")),"",IF(AND(F142="OUI",G142&gt;(VLOOKUP(C142,'Base de données'!$A:$F,6,FALSE)+VLOOKUP(C142,'Base de données'!$A:$E,5,FALSE))),"CONTRÔLE A FAIRE","OK"))</f>
        <v/>
      </c>
      <c r="J142" s="3" t="str">
        <f>IF(ISNA(IF(AND(F142="OUI",I142&gt;(VLOOKUP(C142,'Base de données'!$A:$F,6,FALSE)+VLOOKUP(C142,'Base de données'!$A:$E,5,FALSE))),"CONTRÔLE QUALITE A PLANIFIER","RAS - VOIR ACTION A FAIRE")),"",IF(AND(F142="OUI",I142&gt;(VLOOKUP(C142,'Base de données'!$A:$F,6,FALSE)+VLOOKUP(C142,'Base de données'!$A:$E,5,FALSE))),"CONTRÔLE QUALITE A PLANIFIER","RAS - VOIR ACTION A FAIRE"))</f>
        <v/>
      </c>
    </row>
    <row r="143" spans="5:10">
      <c r="E143" s="15"/>
      <c r="H143" s="3" t="str">
        <f>IF(ISNA(IF(AND(F143="OUI",G143&gt;(VLOOKUP(C143,'Base de données'!$A:$F,6,FALSE)+VLOOKUP(C143,'Base de données'!$A:$E,5,FALSE))),"CONTRÔLE A FAIRE","OK")),"",IF(AND(F143="OUI",G143&gt;(VLOOKUP(C143,'Base de données'!$A:$F,6,FALSE)+VLOOKUP(C143,'Base de données'!$A:$E,5,FALSE))),"CONTRÔLE A FAIRE","OK"))</f>
        <v/>
      </c>
      <c r="J143" s="3" t="str">
        <f>IF(ISNA(IF(AND(F143="OUI",I143&gt;(VLOOKUP(C143,'Base de données'!$A:$F,6,FALSE)+VLOOKUP(C143,'Base de données'!$A:$E,5,FALSE))),"CONTRÔLE QUALITE A PLANIFIER","RAS - VOIR ACTION A FAIRE")),"",IF(AND(F143="OUI",I143&gt;(VLOOKUP(C143,'Base de données'!$A:$F,6,FALSE)+VLOOKUP(C143,'Base de données'!$A:$E,5,FALSE))),"CONTRÔLE QUALITE A PLANIFIER","RAS - VOIR ACTION A FAIRE"))</f>
        <v/>
      </c>
    </row>
    <row r="144" spans="5:10">
      <c r="E144" s="15"/>
      <c r="H144" s="3" t="str">
        <f>IF(ISNA(IF(AND(F144="OUI",G144&gt;(VLOOKUP(C144,'Base de données'!$A:$F,6,FALSE)+VLOOKUP(C144,'Base de données'!$A:$E,5,FALSE))),"CONTRÔLE A FAIRE","OK")),"",IF(AND(F144="OUI",G144&gt;(VLOOKUP(C144,'Base de données'!$A:$F,6,FALSE)+VLOOKUP(C144,'Base de données'!$A:$E,5,FALSE))),"CONTRÔLE A FAIRE","OK"))</f>
        <v/>
      </c>
      <c r="J144" s="3" t="str">
        <f>IF(ISNA(IF(AND(F144="OUI",I144&gt;(VLOOKUP(C144,'Base de données'!$A:$F,6,FALSE)+VLOOKUP(C144,'Base de données'!$A:$E,5,FALSE))),"CONTRÔLE QUALITE A PLANIFIER","RAS - VOIR ACTION A FAIRE")),"",IF(AND(F144="OUI",I144&gt;(VLOOKUP(C144,'Base de données'!$A:$F,6,FALSE)+VLOOKUP(C144,'Base de données'!$A:$E,5,FALSE))),"CONTRÔLE QUALITE A PLANIFIER","RAS - VOIR ACTION A FAIRE"))</f>
        <v/>
      </c>
    </row>
    <row r="145" spans="5:10">
      <c r="E145" s="15"/>
      <c r="H145" s="3" t="str">
        <f>IF(ISNA(IF(AND(F145="OUI",G145&gt;(VLOOKUP(C145,'Base de données'!$A:$F,6,FALSE)+VLOOKUP(C145,'Base de données'!$A:$E,5,FALSE))),"CONTRÔLE A FAIRE","OK")),"",IF(AND(F145="OUI",G145&gt;(VLOOKUP(C145,'Base de données'!$A:$F,6,FALSE)+VLOOKUP(C145,'Base de données'!$A:$E,5,FALSE))),"CONTRÔLE A FAIRE","OK"))</f>
        <v/>
      </c>
      <c r="J145" s="3" t="str">
        <f>IF(ISNA(IF(AND(F145="OUI",I145&gt;(VLOOKUP(C145,'Base de données'!$A:$F,6,FALSE)+VLOOKUP(C145,'Base de données'!$A:$E,5,FALSE))),"CONTRÔLE QUALITE A PLANIFIER","RAS - VOIR ACTION A FAIRE")),"",IF(AND(F145="OUI",I145&gt;(VLOOKUP(C145,'Base de données'!$A:$F,6,FALSE)+VLOOKUP(C145,'Base de données'!$A:$E,5,FALSE))),"CONTRÔLE QUALITE A PLANIFIER","RAS - VOIR ACTION A FAIRE"))</f>
        <v/>
      </c>
    </row>
    <row r="146" spans="5:10">
      <c r="E146" s="15"/>
      <c r="H146" s="3" t="str">
        <f>IF(ISNA(IF(AND(F146="OUI",G146&gt;(VLOOKUP(C146,'Base de données'!$A:$F,6,FALSE)+VLOOKUP(C146,'Base de données'!$A:$E,5,FALSE))),"CONTRÔLE A FAIRE","OK")),"",IF(AND(F146="OUI",G146&gt;(VLOOKUP(C146,'Base de données'!$A:$F,6,FALSE)+VLOOKUP(C146,'Base de données'!$A:$E,5,FALSE))),"CONTRÔLE A FAIRE","OK"))</f>
        <v/>
      </c>
      <c r="J146" s="3" t="str">
        <f>IF(ISNA(IF(AND(F146="OUI",I146&gt;(VLOOKUP(C146,'Base de données'!$A:$F,6,FALSE)+VLOOKUP(C146,'Base de données'!$A:$E,5,FALSE))),"CONTRÔLE QUALITE A PLANIFIER","RAS - VOIR ACTION A FAIRE")),"",IF(AND(F146="OUI",I146&gt;(VLOOKUP(C146,'Base de données'!$A:$F,6,FALSE)+VLOOKUP(C146,'Base de données'!$A:$E,5,FALSE))),"CONTRÔLE QUALITE A PLANIFIER","RAS - VOIR ACTION A FAIRE"))</f>
        <v/>
      </c>
    </row>
    <row r="147" spans="5:10">
      <c r="E147" s="15"/>
      <c r="H147" s="3" t="str">
        <f>IF(ISNA(IF(AND(F147="OUI",G147&gt;(VLOOKUP(C147,'Base de données'!$A:$F,6,FALSE)+VLOOKUP(C147,'Base de données'!$A:$E,5,FALSE))),"CONTRÔLE A FAIRE","OK")),"",IF(AND(F147="OUI",G147&gt;(VLOOKUP(C147,'Base de données'!$A:$F,6,FALSE)+VLOOKUP(C147,'Base de données'!$A:$E,5,FALSE))),"CONTRÔLE A FAIRE","OK"))</f>
        <v/>
      </c>
      <c r="J147" s="3" t="str">
        <f>IF(ISNA(IF(AND(F147="OUI",I147&gt;(VLOOKUP(C147,'Base de données'!$A:$F,6,FALSE)+VLOOKUP(C147,'Base de données'!$A:$E,5,FALSE))),"CONTRÔLE QUALITE A PLANIFIER","RAS - VOIR ACTION A FAIRE")),"",IF(AND(F147="OUI",I147&gt;(VLOOKUP(C147,'Base de données'!$A:$F,6,FALSE)+VLOOKUP(C147,'Base de données'!$A:$E,5,FALSE))),"CONTRÔLE QUALITE A PLANIFIER","RAS - VOIR ACTION A FAIRE"))</f>
        <v/>
      </c>
    </row>
    <row r="148" spans="5:10">
      <c r="E148" s="15"/>
      <c r="H148" s="3" t="str">
        <f>IF(ISNA(IF(AND(F148="OUI",G148&gt;(VLOOKUP(C148,'Base de données'!$A:$F,6,FALSE)+VLOOKUP(C148,'Base de données'!$A:$E,5,FALSE))),"CONTRÔLE A FAIRE","OK")),"",IF(AND(F148="OUI",G148&gt;(VLOOKUP(C148,'Base de données'!$A:$F,6,FALSE)+VLOOKUP(C148,'Base de données'!$A:$E,5,FALSE))),"CONTRÔLE A FAIRE","OK"))</f>
        <v/>
      </c>
      <c r="J148" s="3" t="str">
        <f>IF(ISNA(IF(AND(F148="OUI",I148&gt;(VLOOKUP(C148,'Base de données'!$A:$F,6,FALSE)+VLOOKUP(C148,'Base de données'!$A:$E,5,FALSE))),"CONTRÔLE QUALITE A PLANIFIER","RAS - VOIR ACTION A FAIRE")),"",IF(AND(F148="OUI",I148&gt;(VLOOKUP(C148,'Base de données'!$A:$F,6,FALSE)+VLOOKUP(C148,'Base de données'!$A:$E,5,FALSE))),"CONTRÔLE QUALITE A PLANIFIER","RAS - VOIR ACTION A FAIRE"))</f>
        <v/>
      </c>
    </row>
    <row r="149" spans="5:10">
      <c r="E149" s="15"/>
      <c r="H149" s="3" t="str">
        <f>IF(ISNA(IF(AND(F149="OUI",G149&gt;(VLOOKUP(C149,'Base de données'!$A:$F,6,FALSE)+VLOOKUP(C149,'Base de données'!$A:$E,5,FALSE))),"CONTRÔLE A FAIRE","OK")),"",IF(AND(F149="OUI",G149&gt;(VLOOKUP(C149,'Base de données'!$A:$F,6,FALSE)+VLOOKUP(C149,'Base de données'!$A:$E,5,FALSE))),"CONTRÔLE A FAIRE","OK"))</f>
        <v/>
      </c>
      <c r="J149" s="3" t="str">
        <f>IF(ISNA(IF(AND(F149="OUI",I149&gt;(VLOOKUP(C149,'Base de données'!$A:$F,6,FALSE)+VLOOKUP(C149,'Base de données'!$A:$E,5,FALSE))),"CONTRÔLE QUALITE A PLANIFIER","RAS - VOIR ACTION A FAIRE")),"",IF(AND(F149="OUI",I149&gt;(VLOOKUP(C149,'Base de données'!$A:$F,6,FALSE)+VLOOKUP(C149,'Base de données'!$A:$E,5,FALSE))),"CONTRÔLE QUALITE A PLANIFIER","RAS - VOIR ACTION A FAIRE"))</f>
        <v/>
      </c>
    </row>
    <row r="150" spans="5:10">
      <c r="E150" s="15"/>
      <c r="H150" s="3" t="str">
        <f>IF(ISNA(IF(AND(F150="OUI",G150&gt;(VLOOKUP(C150,'Base de données'!$A:$F,6,FALSE)+VLOOKUP(C150,'Base de données'!$A:$E,5,FALSE))),"CONTRÔLE A FAIRE","OK")),"",IF(AND(F150="OUI",G150&gt;(VLOOKUP(C150,'Base de données'!$A:$F,6,FALSE)+VLOOKUP(C150,'Base de données'!$A:$E,5,FALSE))),"CONTRÔLE A FAIRE","OK"))</f>
        <v/>
      </c>
      <c r="J150" s="3" t="str">
        <f>IF(ISNA(IF(AND(F150="OUI",I150&gt;(VLOOKUP(C150,'Base de données'!$A:$F,6,FALSE)+VLOOKUP(C150,'Base de données'!$A:$E,5,FALSE))),"CONTRÔLE QUALITE A PLANIFIER","RAS - VOIR ACTION A FAIRE")),"",IF(AND(F150="OUI",I150&gt;(VLOOKUP(C150,'Base de données'!$A:$F,6,FALSE)+VLOOKUP(C150,'Base de données'!$A:$E,5,FALSE))),"CONTRÔLE QUALITE A PLANIFIER","RAS - VOIR ACTION A FAIRE"))</f>
        <v/>
      </c>
    </row>
    <row r="151" spans="5:10">
      <c r="E151" s="15"/>
      <c r="H151" s="3" t="str">
        <f>IF(ISNA(IF(AND(F151="OUI",G151&gt;(VLOOKUP(C151,'Base de données'!$A:$F,6,FALSE)+VLOOKUP(C151,'Base de données'!$A:$E,5,FALSE))),"CONTRÔLE A FAIRE","OK")),"",IF(AND(F151="OUI",G151&gt;(VLOOKUP(C151,'Base de données'!$A:$F,6,FALSE)+VLOOKUP(C151,'Base de données'!$A:$E,5,FALSE))),"CONTRÔLE A FAIRE","OK"))</f>
        <v/>
      </c>
      <c r="J151" s="3" t="str">
        <f>IF(ISNA(IF(AND(F151="OUI",I151&gt;(VLOOKUP(C151,'Base de données'!$A:$F,6,FALSE)+VLOOKUP(C151,'Base de données'!$A:$E,5,FALSE))),"CONTRÔLE QUALITE A PLANIFIER","RAS - VOIR ACTION A FAIRE")),"",IF(AND(F151="OUI",I151&gt;(VLOOKUP(C151,'Base de données'!$A:$F,6,FALSE)+VLOOKUP(C151,'Base de données'!$A:$E,5,FALSE))),"CONTRÔLE QUALITE A PLANIFIER","RAS - VOIR ACTION A FAIRE"))</f>
        <v/>
      </c>
    </row>
    <row r="152" spans="5:10">
      <c r="E152" s="15"/>
      <c r="H152" s="3" t="str">
        <f>IF(ISNA(IF(AND(F152="OUI",G152&gt;(VLOOKUP(C152,'Base de données'!$A:$F,6,FALSE)+VLOOKUP(C152,'Base de données'!$A:$E,5,FALSE))),"CONTRÔLE A FAIRE","OK")),"",IF(AND(F152="OUI",G152&gt;(VLOOKUP(C152,'Base de données'!$A:$F,6,FALSE)+VLOOKUP(C152,'Base de données'!$A:$E,5,FALSE))),"CONTRÔLE A FAIRE","OK"))</f>
        <v/>
      </c>
      <c r="J152" s="3" t="str">
        <f>IF(ISNA(IF(AND(F152="OUI",I152&gt;(VLOOKUP(C152,'Base de données'!$A:$F,6,FALSE)+VLOOKUP(C152,'Base de données'!$A:$E,5,FALSE))),"CONTRÔLE QUALITE A PLANIFIER","RAS - VOIR ACTION A FAIRE")),"",IF(AND(F152="OUI",I152&gt;(VLOOKUP(C152,'Base de données'!$A:$F,6,FALSE)+VLOOKUP(C152,'Base de données'!$A:$E,5,FALSE))),"CONTRÔLE QUALITE A PLANIFIER","RAS - VOIR ACTION A FAIRE"))</f>
        <v/>
      </c>
    </row>
    <row r="153" spans="5:10">
      <c r="E153" s="15"/>
      <c r="H153" s="3" t="str">
        <f>IF(ISNA(IF(AND(F153="OUI",G153&gt;(VLOOKUP(C153,'Base de données'!$A:$F,6,FALSE)+VLOOKUP(C153,'Base de données'!$A:$E,5,FALSE))),"CONTRÔLE A FAIRE","OK")),"",IF(AND(F153="OUI",G153&gt;(VLOOKUP(C153,'Base de données'!$A:$F,6,FALSE)+VLOOKUP(C153,'Base de données'!$A:$E,5,FALSE))),"CONTRÔLE A FAIRE","OK"))</f>
        <v/>
      </c>
      <c r="J153" s="3" t="str">
        <f>IF(ISNA(IF(AND(F153="OUI",I153&gt;(VLOOKUP(C153,'Base de données'!$A:$F,6,FALSE)+VLOOKUP(C153,'Base de données'!$A:$E,5,FALSE))),"CONTRÔLE QUALITE A PLANIFIER","RAS - VOIR ACTION A FAIRE")),"",IF(AND(F153="OUI",I153&gt;(VLOOKUP(C153,'Base de données'!$A:$F,6,FALSE)+VLOOKUP(C153,'Base de données'!$A:$E,5,FALSE))),"CONTRÔLE QUALITE A PLANIFIER","RAS - VOIR ACTION A FAIRE"))</f>
        <v/>
      </c>
    </row>
    <row r="154" spans="5:10">
      <c r="E154" s="15"/>
      <c r="H154" s="3" t="str">
        <f>IF(ISNA(IF(AND(F154="OUI",G154&gt;(VLOOKUP(C154,'Base de données'!$A:$F,6,FALSE)+VLOOKUP(C154,'Base de données'!$A:$E,5,FALSE))),"CONTRÔLE A FAIRE","OK")),"",IF(AND(F154="OUI",G154&gt;(VLOOKUP(C154,'Base de données'!$A:$F,6,FALSE)+VLOOKUP(C154,'Base de données'!$A:$E,5,FALSE))),"CONTRÔLE A FAIRE","OK"))</f>
        <v/>
      </c>
      <c r="J154" s="3" t="str">
        <f>IF(ISNA(IF(AND(F154="OUI",I154&gt;(VLOOKUP(C154,'Base de données'!$A:$F,6,FALSE)+VLOOKUP(C154,'Base de données'!$A:$E,5,FALSE))),"CONTRÔLE QUALITE A PLANIFIER","RAS - VOIR ACTION A FAIRE")),"",IF(AND(F154="OUI",I154&gt;(VLOOKUP(C154,'Base de données'!$A:$F,6,FALSE)+VLOOKUP(C154,'Base de données'!$A:$E,5,FALSE))),"CONTRÔLE QUALITE A PLANIFIER","RAS - VOIR ACTION A FAIRE"))</f>
        <v/>
      </c>
    </row>
    <row r="155" spans="5:10">
      <c r="E155" s="15"/>
      <c r="H155" s="3" t="str">
        <f>IF(ISNA(IF(AND(F155="OUI",G155&gt;(VLOOKUP(C155,'Base de données'!$A:$F,6,FALSE)+VLOOKUP(C155,'Base de données'!$A:$E,5,FALSE))),"CONTRÔLE A FAIRE","OK")),"",IF(AND(F155="OUI",G155&gt;(VLOOKUP(C155,'Base de données'!$A:$F,6,FALSE)+VLOOKUP(C155,'Base de données'!$A:$E,5,FALSE))),"CONTRÔLE A FAIRE","OK"))</f>
        <v/>
      </c>
      <c r="J155" s="3" t="str">
        <f>IF(ISNA(IF(AND(F155="OUI",I155&gt;(VLOOKUP(C155,'Base de données'!$A:$F,6,FALSE)+VLOOKUP(C155,'Base de données'!$A:$E,5,FALSE))),"CONTRÔLE QUALITE A PLANIFIER","RAS - VOIR ACTION A FAIRE")),"",IF(AND(F155="OUI",I155&gt;(VLOOKUP(C155,'Base de données'!$A:$F,6,FALSE)+VLOOKUP(C155,'Base de données'!$A:$E,5,FALSE))),"CONTRÔLE QUALITE A PLANIFIER","RAS - VOIR ACTION A FAIRE"))</f>
        <v/>
      </c>
    </row>
    <row r="156" spans="5:10">
      <c r="E156" s="15"/>
      <c r="H156" s="3" t="str">
        <f>IF(ISNA(IF(AND(F156="OUI",G156&gt;(VLOOKUP(C156,'Base de données'!$A:$F,6,FALSE)+VLOOKUP(C156,'Base de données'!$A:$E,5,FALSE))),"CONTRÔLE A FAIRE","OK")),"",IF(AND(F156="OUI",G156&gt;(VLOOKUP(C156,'Base de données'!$A:$F,6,FALSE)+VLOOKUP(C156,'Base de données'!$A:$E,5,FALSE))),"CONTRÔLE A FAIRE","OK"))</f>
        <v/>
      </c>
      <c r="J156" s="3" t="str">
        <f>IF(ISNA(IF(AND(F156="OUI",I156&gt;(VLOOKUP(C156,'Base de données'!$A:$F,6,FALSE)+VLOOKUP(C156,'Base de données'!$A:$E,5,FALSE))),"CONTRÔLE QUALITE A PLANIFIER","RAS - VOIR ACTION A FAIRE")),"",IF(AND(F156="OUI",I156&gt;(VLOOKUP(C156,'Base de données'!$A:$F,6,FALSE)+VLOOKUP(C156,'Base de données'!$A:$E,5,FALSE))),"CONTRÔLE QUALITE A PLANIFIER","RAS - VOIR ACTION A FAIRE"))</f>
        <v/>
      </c>
    </row>
    <row r="157" spans="5:10">
      <c r="E157" s="15"/>
      <c r="H157" s="3" t="str">
        <f>IF(ISNA(IF(AND(F157="OUI",G157&gt;(VLOOKUP(C157,'Base de données'!$A:$F,6,FALSE)+VLOOKUP(C157,'Base de données'!$A:$E,5,FALSE))),"CONTRÔLE A FAIRE","OK")),"",IF(AND(F157="OUI",G157&gt;(VLOOKUP(C157,'Base de données'!$A:$F,6,FALSE)+VLOOKUP(C157,'Base de données'!$A:$E,5,FALSE))),"CONTRÔLE A FAIRE","OK"))</f>
        <v/>
      </c>
      <c r="J157" s="3" t="str">
        <f>IF(ISNA(IF(AND(F157="OUI",I157&gt;(VLOOKUP(C157,'Base de données'!$A:$F,6,FALSE)+VLOOKUP(C157,'Base de données'!$A:$E,5,FALSE))),"CONTRÔLE QUALITE A PLANIFIER","RAS - VOIR ACTION A FAIRE")),"",IF(AND(F157="OUI",I157&gt;(VLOOKUP(C157,'Base de données'!$A:$F,6,FALSE)+VLOOKUP(C157,'Base de données'!$A:$E,5,FALSE))),"CONTRÔLE QUALITE A PLANIFIER","RAS - VOIR ACTION A FAIRE"))</f>
        <v/>
      </c>
    </row>
    <row r="158" spans="5:10">
      <c r="E158" s="15"/>
      <c r="H158" s="3" t="str">
        <f>IF(ISNA(IF(AND(F158="OUI",G158&gt;(VLOOKUP(C158,'Base de données'!$A:$F,6,FALSE)+VLOOKUP(C158,'Base de données'!$A:$E,5,FALSE))),"CONTRÔLE A FAIRE","OK")),"",IF(AND(F158="OUI",G158&gt;(VLOOKUP(C158,'Base de données'!$A:$F,6,FALSE)+VLOOKUP(C158,'Base de données'!$A:$E,5,FALSE))),"CONTRÔLE A FAIRE","OK"))</f>
        <v/>
      </c>
      <c r="J158" s="3" t="str">
        <f>IF(ISNA(IF(AND(F158="OUI",I158&gt;(VLOOKUP(C158,'Base de données'!$A:$F,6,FALSE)+VLOOKUP(C158,'Base de données'!$A:$E,5,FALSE))),"CONTRÔLE QUALITE A PLANIFIER","RAS - VOIR ACTION A FAIRE")),"",IF(AND(F158="OUI",I158&gt;(VLOOKUP(C158,'Base de données'!$A:$F,6,FALSE)+VLOOKUP(C158,'Base de données'!$A:$E,5,FALSE))),"CONTRÔLE QUALITE A PLANIFIER","RAS - VOIR ACTION A FAIRE"))</f>
        <v/>
      </c>
    </row>
    <row r="159" spans="5:10">
      <c r="E159" s="15"/>
      <c r="H159" s="3" t="str">
        <f>IF(ISNA(IF(AND(F159="OUI",G159&gt;(VLOOKUP(C159,'Base de données'!$A:$F,6,FALSE)+VLOOKUP(C159,'Base de données'!$A:$E,5,FALSE))),"CONTRÔLE A FAIRE","OK")),"",IF(AND(F159="OUI",G159&gt;(VLOOKUP(C159,'Base de données'!$A:$F,6,FALSE)+VLOOKUP(C159,'Base de données'!$A:$E,5,FALSE))),"CONTRÔLE A FAIRE","OK"))</f>
        <v/>
      </c>
      <c r="J159" s="3" t="str">
        <f>IF(ISNA(IF(AND(F159="OUI",I159&gt;(VLOOKUP(C159,'Base de données'!$A:$F,6,FALSE)+VLOOKUP(C159,'Base de données'!$A:$E,5,FALSE))),"CONTRÔLE QUALITE A PLANIFIER","RAS - VOIR ACTION A FAIRE")),"",IF(AND(F159="OUI",I159&gt;(VLOOKUP(C159,'Base de données'!$A:$F,6,FALSE)+VLOOKUP(C159,'Base de données'!$A:$E,5,FALSE))),"CONTRÔLE QUALITE A PLANIFIER","RAS - VOIR ACTION A FAIRE"))</f>
        <v/>
      </c>
    </row>
    <row r="160" spans="5:10">
      <c r="E160" s="15"/>
      <c r="H160" s="3" t="str">
        <f>IF(ISNA(IF(AND(F160="OUI",G160&gt;(VLOOKUP(C160,'Base de données'!$A:$F,6,FALSE)+VLOOKUP(C160,'Base de données'!$A:$E,5,FALSE))),"CONTRÔLE A FAIRE","OK")),"",IF(AND(F160="OUI",G160&gt;(VLOOKUP(C160,'Base de données'!$A:$F,6,FALSE)+VLOOKUP(C160,'Base de données'!$A:$E,5,FALSE))),"CONTRÔLE A FAIRE","OK"))</f>
        <v/>
      </c>
      <c r="J160" s="3" t="str">
        <f>IF(ISNA(IF(AND(F160="OUI",I160&gt;(VLOOKUP(C160,'Base de données'!$A:$F,6,FALSE)+VLOOKUP(C160,'Base de données'!$A:$E,5,FALSE))),"CONTRÔLE QUALITE A PLANIFIER","RAS - VOIR ACTION A FAIRE")),"",IF(AND(F160="OUI",I160&gt;(VLOOKUP(C160,'Base de données'!$A:$F,6,FALSE)+VLOOKUP(C160,'Base de données'!$A:$E,5,FALSE))),"CONTRÔLE QUALITE A PLANIFIER","RAS - VOIR ACTION A FAIRE"))</f>
        <v/>
      </c>
    </row>
    <row r="161" spans="5:10">
      <c r="E161" s="15"/>
      <c r="H161" s="3" t="str">
        <f>IF(ISNA(IF(AND(F161="OUI",G161&gt;(VLOOKUP(C161,'Base de données'!$A:$F,6,FALSE)+VLOOKUP(C161,'Base de données'!$A:$E,5,FALSE))),"CONTRÔLE A FAIRE","OK")),"",IF(AND(F161="OUI",G161&gt;(VLOOKUP(C161,'Base de données'!$A:$F,6,FALSE)+VLOOKUP(C161,'Base de données'!$A:$E,5,FALSE))),"CONTRÔLE A FAIRE","OK"))</f>
        <v/>
      </c>
      <c r="J161" s="3" t="str">
        <f>IF(ISNA(IF(AND(F161="OUI",I161&gt;(VLOOKUP(C161,'Base de données'!$A:$F,6,FALSE)+VLOOKUP(C161,'Base de données'!$A:$E,5,FALSE))),"CONTRÔLE QUALITE A PLANIFIER","RAS - VOIR ACTION A FAIRE")),"",IF(AND(F161="OUI",I161&gt;(VLOOKUP(C161,'Base de données'!$A:$F,6,FALSE)+VLOOKUP(C161,'Base de données'!$A:$E,5,FALSE))),"CONTRÔLE QUALITE A PLANIFIER","RAS - VOIR ACTION A FAIRE"))</f>
        <v/>
      </c>
    </row>
    <row r="162" spans="5:10">
      <c r="E162" s="15"/>
      <c r="H162" s="3" t="str">
        <f>IF(ISNA(IF(AND(F162="OUI",G162&gt;(VLOOKUP(C162,'Base de données'!$A:$F,6,FALSE)+VLOOKUP(C162,'Base de données'!$A:$E,5,FALSE))),"CONTRÔLE A FAIRE","OK")),"",IF(AND(F162="OUI",G162&gt;(VLOOKUP(C162,'Base de données'!$A:$F,6,FALSE)+VLOOKUP(C162,'Base de données'!$A:$E,5,FALSE))),"CONTRÔLE A FAIRE","OK"))</f>
        <v/>
      </c>
      <c r="J162" s="3" t="str">
        <f>IF(ISNA(IF(AND(F162="OUI",I162&gt;(VLOOKUP(C162,'Base de données'!$A:$F,6,FALSE)+VLOOKUP(C162,'Base de données'!$A:$E,5,FALSE))),"CONTRÔLE QUALITE A PLANIFIER","RAS - VOIR ACTION A FAIRE")),"",IF(AND(F162="OUI",I162&gt;(VLOOKUP(C162,'Base de données'!$A:$F,6,FALSE)+VLOOKUP(C162,'Base de données'!$A:$E,5,FALSE))),"CONTRÔLE QUALITE A PLANIFIER","RAS - VOIR ACTION A FAIRE"))</f>
        <v/>
      </c>
    </row>
    <row r="163" spans="5:10">
      <c r="E163" s="15"/>
      <c r="H163" s="3" t="str">
        <f>IF(ISNA(IF(AND(F163="OUI",G163&gt;(VLOOKUP(C163,'Base de données'!$A:$F,6,FALSE)+VLOOKUP(C163,'Base de données'!$A:$E,5,FALSE))),"CONTRÔLE A FAIRE","OK")),"",IF(AND(F163="OUI",G163&gt;(VLOOKUP(C163,'Base de données'!$A:$F,6,FALSE)+VLOOKUP(C163,'Base de données'!$A:$E,5,FALSE))),"CONTRÔLE A FAIRE","OK"))</f>
        <v/>
      </c>
      <c r="J163" s="3" t="str">
        <f>IF(ISNA(IF(AND(F163="OUI",I163&gt;(VLOOKUP(C163,'Base de données'!$A:$F,6,FALSE)+VLOOKUP(C163,'Base de données'!$A:$E,5,FALSE))),"CONTRÔLE QUALITE A PLANIFIER","RAS - VOIR ACTION A FAIRE")),"",IF(AND(F163="OUI",I163&gt;(VLOOKUP(C163,'Base de données'!$A:$F,6,FALSE)+VLOOKUP(C163,'Base de données'!$A:$E,5,FALSE))),"CONTRÔLE QUALITE A PLANIFIER","RAS - VOIR ACTION A FAIRE"))</f>
        <v/>
      </c>
    </row>
    <row r="164" spans="5:10">
      <c r="E164" s="15"/>
      <c r="H164" s="3" t="str">
        <f>IF(ISNA(IF(AND(F164="OUI",G164&gt;(VLOOKUP(C164,'Base de données'!$A:$F,6,FALSE)+VLOOKUP(C164,'Base de données'!$A:$E,5,FALSE))),"CONTRÔLE A FAIRE","OK")),"",IF(AND(F164="OUI",G164&gt;(VLOOKUP(C164,'Base de données'!$A:$F,6,FALSE)+VLOOKUP(C164,'Base de données'!$A:$E,5,FALSE))),"CONTRÔLE A FAIRE","OK"))</f>
        <v/>
      </c>
      <c r="J164" s="3" t="str">
        <f>IF(ISNA(IF(AND(F164="OUI",I164&gt;(VLOOKUP(C164,'Base de données'!$A:$F,6,FALSE)+VLOOKUP(C164,'Base de données'!$A:$E,5,FALSE))),"CONTRÔLE QUALITE A PLANIFIER","RAS - VOIR ACTION A FAIRE")),"",IF(AND(F164="OUI",I164&gt;(VLOOKUP(C164,'Base de données'!$A:$F,6,FALSE)+VLOOKUP(C164,'Base de données'!$A:$E,5,FALSE))),"CONTRÔLE QUALITE A PLANIFIER","RAS - VOIR ACTION A FAIRE"))</f>
        <v/>
      </c>
    </row>
    <row r="165" spans="5:10">
      <c r="E165" s="15"/>
      <c r="H165" s="3" t="str">
        <f>IF(ISNA(IF(AND(F165="OUI",G165&gt;(VLOOKUP(C165,'Base de données'!$A:$F,6,FALSE)+VLOOKUP(C165,'Base de données'!$A:$E,5,FALSE))),"CONTRÔLE A FAIRE","OK")),"",IF(AND(F165="OUI",G165&gt;(VLOOKUP(C165,'Base de données'!$A:$F,6,FALSE)+VLOOKUP(C165,'Base de données'!$A:$E,5,FALSE))),"CONTRÔLE A FAIRE","OK"))</f>
        <v/>
      </c>
      <c r="J165" s="3" t="str">
        <f>IF(ISNA(IF(AND(F165="OUI",I165&gt;(VLOOKUP(C165,'Base de données'!$A:$F,6,FALSE)+VLOOKUP(C165,'Base de données'!$A:$E,5,FALSE))),"CONTRÔLE QUALITE A PLANIFIER","RAS - VOIR ACTION A FAIRE")),"",IF(AND(F165="OUI",I165&gt;(VLOOKUP(C165,'Base de données'!$A:$F,6,FALSE)+VLOOKUP(C165,'Base de données'!$A:$E,5,FALSE))),"CONTRÔLE QUALITE A PLANIFIER","RAS - VOIR ACTION A FAIRE"))</f>
        <v/>
      </c>
    </row>
    <row r="166" spans="5:10">
      <c r="E166" s="15"/>
      <c r="H166" s="3" t="str">
        <f>IF(ISNA(IF(AND(F166="OUI",G166&gt;(VLOOKUP(C166,'Base de données'!$A:$F,6,FALSE)+VLOOKUP(C166,'Base de données'!$A:$E,5,FALSE))),"CONTRÔLE A FAIRE","OK")),"",IF(AND(F166="OUI",G166&gt;(VLOOKUP(C166,'Base de données'!$A:$F,6,FALSE)+VLOOKUP(C166,'Base de données'!$A:$E,5,FALSE))),"CONTRÔLE A FAIRE","OK"))</f>
        <v/>
      </c>
      <c r="J166" s="3" t="str">
        <f>IF(ISNA(IF(AND(F166="OUI",I166&gt;(VLOOKUP(C166,'Base de données'!$A:$F,6,FALSE)+VLOOKUP(C166,'Base de données'!$A:$E,5,FALSE))),"CONTRÔLE QUALITE A PLANIFIER","RAS - VOIR ACTION A FAIRE")),"",IF(AND(F166="OUI",I166&gt;(VLOOKUP(C166,'Base de données'!$A:$F,6,FALSE)+VLOOKUP(C166,'Base de données'!$A:$E,5,FALSE))),"CONTRÔLE QUALITE A PLANIFIER","RAS - VOIR ACTION A FAIRE"))</f>
        <v/>
      </c>
    </row>
    <row r="167" spans="5:10">
      <c r="E167" s="15"/>
      <c r="H167" s="3" t="str">
        <f>IF(ISNA(IF(AND(F167="OUI",G167&gt;(VLOOKUP(C167,'Base de données'!$A:$F,6,FALSE)+VLOOKUP(C167,'Base de données'!$A:$E,5,FALSE))),"CONTRÔLE A FAIRE","OK")),"",IF(AND(F167="OUI",G167&gt;(VLOOKUP(C167,'Base de données'!$A:$F,6,FALSE)+VLOOKUP(C167,'Base de données'!$A:$E,5,FALSE))),"CONTRÔLE A FAIRE","OK"))</f>
        <v/>
      </c>
      <c r="J167" s="3" t="str">
        <f>IF(ISNA(IF(AND(F167="OUI",I167&gt;(VLOOKUP(C167,'Base de données'!$A:$F,6,FALSE)+VLOOKUP(C167,'Base de données'!$A:$E,5,FALSE))),"CONTRÔLE QUALITE A PLANIFIER","RAS - VOIR ACTION A FAIRE")),"",IF(AND(F167="OUI",I167&gt;(VLOOKUP(C167,'Base de données'!$A:$F,6,FALSE)+VLOOKUP(C167,'Base de données'!$A:$E,5,FALSE))),"CONTRÔLE QUALITE A PLANIFIER","RAS - VOIR ACTION A FAIRE"))</f>
        <v/>
      </c>
    </row>
    <row r="168" spans="5:10">
      <c r="E168" s="15"/>
      <c r="H168" s="3" t="str">
        <f>IF(ISNA(IF(AND(F168="OUI",G168&gt;(VLOOKUP(C168,'Base de données'!$A:$F,6,FALSE)+VLOOKUP(C168,'Base de données'!$A:$E,5,FALSE))),"CONTRÔLE A FAIRE","OK")),"",IF(AND(F168="OUI",G168&gt;(VLOOKUP(C168,'Base de données'!$A:$F,6,FALSE)+VLOOKUP(C168,'Base de données'!$A:$E,5,FALSE))),"CONTRÔLE A FAIRE","OK"))</f>
        <v/>
      </c>
      <c r="J168" s="3" t="str">
        <f>IF(ISNA(IF(AND(F168="OUI",I168&gt;(VLOOKUP(C168,'Base de données'!$A:$F,6,FALSE)+VLOOKUP(C168,'Base de données'!$A:$E,5,FALSE))),"CONTRÔLE QUALITE A PLANIFIER","RAS - VOIR ACTION A FAIRE")),"",IF(AND(F168="OUI",I168&gt;(VLOOKUP(C168,'Base de données'!$A:$F,6,FALSE)+VLOOKUP(C168,'Base de données'!$A:$E,5,FALSE))),"CONTRÔLE QUALITE A PLANIFIER","RAS - VOIR ACTION A FAIRE"))</f>
        <v/>
      </c>
    </row>
    <row r="169" spans="5:10">
      <c r="E169" s="15"/>
      <c r="H169" s="3" t="str">
        <f>IF(ISNA(IF(AND(F169="OUI",G169&gt;(VLOOKUP(C169,'Base de données'!$A:$F,6,FALSE)+VLOOKUP(C169,'Base de données'!$A:$E,5,FALSE))),"CONTRÔLE A FAIRE","OK")),"",IF(AND(F169="OUI",G169&gt;(VLOOKUP(C169,'Base de données'!$A:$F,6,FALSE)+VLOOKUP(C169,'Base de données'!$A:$E,5,FALSE))),"CONTRÔLE A FAIRE","OK"))</f>
        <v/>
      </c>
      <c r="J169" s="3" t="str">
        <f>IF(ISNA(IF(AND(F169="OUI",I169&gt;(VLOOKUP(C169,'Base de données'!$A:$F,6,FALSE)+VLOOKUP(C169,'Base de données'!$A:$E,5,FALSE))),"CONTRÔLE QUALITE A PLANIFIER","RAS - VOIR ACTION A FAIRE")),"",IF(AND(F169="OUI",I169&gt;(VLOOKUP(C169,'Base de données'!$A:$F,6,FALSE)+VLOOKUP(C169,'Base de données'!$A:$E,5,FALSE))),"CONTRÔLE QUALITE A PLANIFIER","RAS - VOIR ACTION A FAIRE"))</f>
        <v/>
      </c>
    </row>
    <row r="170" spans="5:10">
      <c r="E170" s="15"/>
      <c r="H170" s="3" t="str">
        <f>IF(ISNA(IF(AND(F170="OUI",G170&gt;(VLOOKUP(C170,'Base de données'!$A:$F,6,FALSE)+VLOOKUP(C170,'Base de données'!$A:$E,5,FALSE))),"CONTRÔLE A FAIRE","OK")),"",IF(AND(F170="OUI",G170&gt;(VLOOKUP(C170,'Base de données'!$A:$F,6,FALSE)+VLOOKUP(C170,'Base de données'!$A:$E,5,FALSE))),"CONTRÔLE A FAIRE","OK"))</f>
        <v/>
      </c>
      <c r="J170" s="3" t="str">
        <f>IF(ISNA(IF(AND(F170="OUI",I170&gt;(VLOOKUP(C170,'Base de données'!$A:$F,6,FALSE)+VLOOKUP(C170,'Base de données'!$A:$E,5,FALSE))),"CONTRÔLE QUALITE A PLANIFIER","RAS - VOIR ACTION A FAIRE")),"",IF(AND(F170="OUI",I170&gt;(VLOOKUP(C170,'Base de données'!$A:$F,6,FALSE)+VLOOKUP(C170,'Base de données'!$A:$E,5,FALSE))),"CONTRÔLE QUALITE A PLANIFIER","RAS - VOIR ACTION A FAIRE"))</f>
        <v/>
      </c>
    </row>
    <row r="171" spans="5:10">
      <c r="E171" s="15"/>
      <c r="H171" s="3" t="str">
        <f>IF(ISNA(IF(AND(F171="OUI",G171&gt;(VLOOKUP(C171,'Base de données'!$A:$F,6,FALSE)+VLOOKUP(C171,'Base de données'!$A:$E,5,FALSE))),"CONTRÔLE A FAIRE","OK")),"",IF(AND(F171="OUI",G171&gt;(VLOOKUP(C171,'Base de données'!$A:$F,6,FALSE)+VLOOKUP(C171,'Base de données'!$A:$E,5,FALSE))),"CONTRÔLE A FAIRE","OK"))</f>
        <v/>
      </c>
      <c r="J171" s="3" t="str">
        <f>IF(ISNA(IF(AND(F171="OUI",I171&gt;(VLOOKUP(C171,'Base de données'!$A:$F,6,FALSE)+VLOOKUP(C171,'Base de données'!$A:$E,5,FALSE))),"CONTRÔLE QUALITE A PLANIFIER","RAS - VOIR ACTION A FAIRE")),"",IF(AND(F171="OUI",I171&gt;(VLOOKUP(C171,'Base de données'!$A:$F,6,FALSE)+VLOOKUP(C171,'Base de données'!$A:$E,5,FALSE))),"CONTRÔLE QUALITE A PLANIFIER","RAS - VOIR ACTION A FAIRE"))</f>
        <v/>
      </c>
    </row>
    <row r="172" spans="5:10">
      <c r="E172" s="15"/>
      <c r="H172" s="3" t="str">
        <f>IF(ISNA(IF(AND(F172="OUI",G172&gt;(VLOOKUP(C172,'Base de données'!$A:$F,6,FALSE)+VLOOKUP(C172,'Base de données'!$A:$E,5,FALSE))),"CONTRÔLE A FAIRE","OK")),"",IF(AND(F172="OUI",G172&gt;(VLOOKUP(C172,'Base de données'!$A:$F,6,FALSE)+VLOOKUP(C172,'Base de données'!$A:$E,5,FALSE))),"CONTRÔLE A FAIRE","OK"))</f>
        <v/>
      </c>
      <c r="J172" s="3" t="str">
        <f>IF(ISNA(IF(AND(F172="OUI",I172&gt;(VLOOKUP(C172,'Base de données'!$A:$F,6,FALSE)+VLOOKUP(C172,'Base de données'!$A:$E,5,FALSE))),"CONTRÔLE QUALITE A PLANIFIER","RAS - VOIR ACTION A FAIRE")),"",IF(AND(F172="OUI",I172&gt;(VLOOKUP(C172,'Base de données'!$A:$F,6,FALSE)+VLOOKUP(C172,'Base de données'!$A:$E,5,FALSE))),"CONTRÔLE QUALITE A PLANIFIER","RAS - VOIR ACTION A FAIRE"))</f>
        <v/>
      </c>
    </row>
    <row r="173" spans="5:10">
      <c r="E173" s="15"/>
      <c r="H173" s="3" t="str">
        <f>IF(ISNA(IF(AND(F173="OUI",G173&gt;(VLOOKUP(C173,'Base de données'!$A:$F,6,FALSE)+VLOOKUP(C173,'Base de données'!$A:$E,5,FALSE))),"CONTRÔLE A FAIRE","OK")),"",IF(AND(F173="OUI",G173&gt;(VLOOKUP(C173,'Base de données'!$A:$F,6,FALSE)+VLOOKUP(C173,'Base de données'!$A:$E,5,FALSE))),"CONTRÔLE A FAIRE","OK"))</f>
        <v/>
      </c>
      <c r="J173" s="3" t="str">
        <f>IF(ISNA(IF(AND(F173="OUI",I173&gt;(VLOOKUP(C173,'Base de données'!$A:$F,6,FALSE)+VLOOKUP(C173,'Base de données'!$A:$E,5,FALSE))),"CONTRÔLE QUALITE A PLANIFIER","RAS - VOIR ACTION A FAIRE")),"",IF(AND(F173="OUI",I173&gt;(VLOOKUP(C173,'Base de données'!$A:$F,6,FALSE)+VLOOKUP(C173,'Base de données'!$A:$E,5,FALSE))),"CONTRÔLE QUALITE A PLANIFIER","RAS - VOIR ACTION A FAIRE"))</f>
        <v/>
      </c>
    </row>
    <row r="174" spans="5:10">
      <c r="E174" s="15"/>
      <c r="H174" s="3" t="str">
        <f>IF(ISNA(IF(AND(F174="OUI",G174&gt;(VLOOKUP(C174,'Base de données'!$A:$F,6,FALSE)+VLOOKUP(C174,'Base de données'!$A:$E,5,FALSE))),"CONTRÔLE A FAIRE","OK")),"",IF(AND(F174="OUI",G174&gt;(VLOOKUP(C174,'Base de données'!$A:$F,6,FALSE)+VLOOKUP(C174,'Base de données'!$A:$E,5,FALSE))),"CONTRÔLE A FAIRE","OK"))</f>
        <v/>
      </c>
      <c r="J174" s="3" t="str">
        <f>IF(ISNA(IF(AND(F174="OUI",I174&gt;(VLOOKUP(C174,'Base de données'!$A:$F,6,FALSE)+VLOOKUP(C174,'Base de données'!$A:$E,5,FALSE))),"CONTRÔLE QUALITE A PLANIFIER","RAS - VOIR ACTION A FAIRE")),"",IF(AND(F174="OUI",I174&gt;(VLOOKUP(C174,'Base de données'!$A:$F,6,FALSE)+VLOOKUP(C174,'Base de données'!$A:$E,5,FALSE))),"CONTRÔLE QUALITE A PLANIFIER","RAS - VOIR ACTION A FAIRE"))</f>
        <v/>
      </c>
    </row>
    <row r="175" spans="5:10">
      <c r="E175" s="15"/>
      <c r="H175" s="3" t="str">
        <f>IF(ISNA(IF(AND(F175="OUI",G175&gt;(VLOOKUP(C175,'Base de données'!$A:$F,6,FALSE)+VLOOKUP(C175,'Base de données'!$A:$E,5,FALSE))),"CONTRÔLE A FAIRE","OK")),"",IF(AND(F175="OUI",G175&gt;(VLOOKUP(C175,'Base de données'!$A:$F,6,FALSE)+VLOOKUP(C175,'Base de données'!$A:$E,5,FALSE))),"CONTRÔLE A FAIRE","OK"))</f>
        <v/>
      </c>
      <c r="J175" s="3" t="str">
        <f>IF(ISNA(IF(AND(F175="OUI",I175&gt;(VLOOKUP(C175,'Base de données'!$A:$F,6,FALSE)+VLOOKUP(C175,'Base de données'!$A:$E,5,FALSE))),"CONTRÔLE QUALITE A PLANIFIER","RAS - VOIR ACTION A FAIRE")),"",IF(AND(F175="OUI",I175&gt;(VLOOKUP(C175,'Base de données'!$A:$F,6,FALSE)+VLOOKUP(C175,'Base de données'!$A:$E,5,FALSE))),"CONTRÔLE QUALITE A PLANIFIER","RAS - VOIR ACTION A FAIRE"))</f>
        <v/>
      </c>
    </row>
    <row r="176" spans="5:10">
      <c r="E176" s="15"/>
      <c r="H176" s="3" t="str">
        <f>IF(ISNA(IF(AND(F176="OUI",G176&gt;(VLOOKUP(C176,'Base de données'!$A:$F,6,FALSE)+VLOOKUP(C176,'Base de données'!$A:$E,5,FALSE))),"CONTRÔLE A FAIRE","OK")),"",IF(AND(F176="OUI",G176&gt;(VLOOKUP(C176,'Base de données'!$A:$F,6,FALSE)+VLOOKUP(C176,'Base de données'!$A:$E,5,FALSE))),"CONTRÔLE A FAIRE","OK"))</f>
        <v/>
      </c>
      <c r="J176" s="3" t="str">
        <f>IF(ISNA(IF(AND(F176="OUI",I176&gt;(VLOOKUP(C176,'Base de données'!$A:$F,6,FALSE)+VLOOKUP(C176,'Base de données'!$A:$E,5,FALSE))),"CONTRÔLE QUALITE A PLANIFIER","RAS - VOIR ACTION A FAIRE")),"",IF(AND(F176="OUI",I176&gt;(VLOOKUP(C176,'Base de données'!$A:$F,6,FALSE)+VLOOKUP(C176,'Base de données'!$A:$E,5,FALSE))),"CONTRÔLE QUALITE A PLANIFIER","RAS - VOIR ACTION A FAIRE"))</f>
        <v/>
      </c>
    </row>
    <row r="177" spans="5:10">
      <c r="E177" s="15"/>
      <c r="H177" s="3" t="str">
        <f>IF(ISNA(IF(AND(F177="OUI",G177&gt;(VLOOKUP(C177,'Base de données'!$A:$F,6,FALSE)+VLOOKUP(C177,'Base de données'!$A:$E,5,FALSE))),"CONTRÔLE A FAIRE","OK")),"",IF(AND(F177="OUI",G177&gt;(VLOOKUP(C177,'Base de données'!$A:$F,6,FALSE)+VLOOKUP(C177,'Base de données'!$A:$E,5,FALSE))),"CONTRÔLE A FAIRE","OK"))</f>
        <v/>
      </c>
      <c r="J177" s="3" t="str">
        <f>IF(ISNA(IF(AND(F177="OUI",I177&gt;(VLOOKUP(C177,'Base de données'!$A:$F,6,FALSE)+VLOOKUP(C177,'Base de données'!$A:$E,5,FALSE))),"CONTRÔLE QUALITE A PLANIFIER","RAS - VOIR ACTION A FAIRE")),"",IF(AND(F177="OUI",I177&gt;(VLOOKUP(C177,'Base de données'!$A:$F,6,FALSE)+VLOOKUP(C177,'Base de données'!$A:$E,5,FALSE))),"CONTRÔLE QUALITE A PLANIFIER","RAS - VOIR ACTION A FAIRE"))</f>
        <v/>
      </c>
    </row>
    <row r="178" spans="5:10">
      <c r="E178" s="15"/>
      <c r="H178" s="3" t="str">
        <f>IF(ISNA(IF(AND(F178="OUI",G178&gt;(VLOOKUP(C178,'Base de données'!$A:$F,6,FALSE)+VLOOKUP(C178,'Base de données'!$A:$E,5,FALSE))),"CONTRÔLE A FAIRE","OK")),"",IF(AND(F178="OUI",G178&gt;(VLOOKUP(C178,'Base de données'!$A:$F,6,FALSE)+VLOOKUP(C178,'Base de données'!$A:$E,5,FALSE))),"CONTRÔLE A FAIRE","OK"))</f>
        <v/>
      </c>
      <c r="J178" s="3" t="str">
        <f>IF(ISNA(IF(AND(F178="OUI",I178&gt;(VLOOKUP(C178,'Base de données'!$A:$F,6,FALSE)+VLOOKUP(C178,'Base de données'!$A:$E,5,FALSE))),"CONTRÔLE QUALITE A PLANIFIER","RAS - VOIR ACTION A FAIRE")),"",IF(AND(F178="OUI",I178&gt;(VLOOKUP(C178,'Base de données'!$A:$F,6,FALSE)+VLOOKUP(C178,'Base de données'!$A:$E,5,FALSE))),"CONTRÔLE QUALITE A PLANIFIER","RAS - VOIR ACTION A FAIRE"))</f>
        <v/>
      </c>
    </row>
    <row r="179" spans="5:10">
      <c r="E179" s="15"/>
      <c r="H179" s="3" t="str">
        <f>IF(ISNA(IF(AND(F179="OUI",G179&gt;(VLOOKUP(C179,'Base de données'!$A:$F,6,FALSE)+VLOOKUP(C179,'Base de données'!$A:$E,5,FALSE))),"CONTRÔLE A FAIRE","OK")),"",IF(AND(F179="OUI",G179&gt;(VLOOKUP(C179,'Base de données'!$A:$F,6,FALSE)+VLOOKUP(C179,'Base de données'!$A:$E,5,FALSE))),"CONTRÔLE A FAIRE","OK"))</f>
        <v/>
      </c>
      <c r="J179" s="3" t="str">
        <f>IF(ISNA(IF(AND(F179="OUI",I179&gt;(VLOOKUP(C179,'Base de données'!$A:$F,6,FALSE)+VLOOKUP(C179,'Base de données'!$A:$E,5,FALSE))),"CONTRÔLE QUALITE A PLANIFIER","RAS - VOIR ACTION A FAIRE")),"",IF(AND(F179="OUI",I179&gt;(VLOOKUP(C179,'Base de données'!$A:$F,6,FALSE)+VLOOKUP(C179,'Base de données'!$A:$E,5,FALSE))),"CONTRÔLE QUALITE A PLANIFIER","RAS - VOIR ACTION A FAIRE"))</f>
        <v/>
      </c>
    </row>
    <row r="180" spans="5:10">
      <c r="E180" s="15"/>
      <c r="H180" s="3" t="str">
        <f>IF(ISNA(IF(AND(F180="OUI",G180&gt;(VLOOKUP(C180,'Base de données'!$A:$F,6,FALSE)+VLOOKUP(C180,'Base de données'!$A:$E,5,FALSE))),"CONTRÔLE A FAIRE","OK")),"",IF(AND(F180="OUI",G180&gt;(VLOOKUP(C180,'Base de données'!$A:$F,6,FALSE)+VLOOKUP(C180,'Base de données'!$A:$E,5,FALSE))),"CONTRÔLE A FAIRE","OK"))</f>
        <v/>
      </c>
      <c r="J180" s="3" t="str">
        <f>IF(ISNA(IF(AND(F180="OUI",I180&gt;(VLOOKUP(C180,'Base de données'!$A:$F,6,FALSE)+VLOOKUP(C180,'Base de données'!$A:$E,5,FALSE))),"CONTRÔLE QUALITE A PLANIFIER","RAS - VOIR ACTION A FAIRE")),"",IF(AND(F180="OUI",I180&gt;(VLOOKUP(C180,'Base de données'!$A:$F,6,FALSE)+VLOOKUP(C180,'Base de données'!$A:$E,5,FALSE))),"CONTRÔLE QUALITE A PLANIFIER","RAS - VOIR ACTION A FAIRE"))</f>
        <v/>
      </c>
    </row>
    <row r="181" spans="5:10">
      <c r="E181" s="15"/>
      <c r="H181" s="3" t="str">
        <f>IF(ISNA(IF(AND(F181="OUI",G181&gt;(VLOOKUP(C181,'Base de données'!$A:$F,6,FALSE)+VLOOKUP(C181,'Base de données'!$A:$E,5,FALSE))),"CONTRÔLE A FAIRE","OK")),"",IF(AND(F181="OUI",G181&gt;(VLOOKUP(C181,'Base de données'!$A:$F,6,FALSE)+VLOOKUP(C181,'Base de données'!$A:$E,5,FALSE))),"CONTRÔLE A FAIRE","OK"))</f>
        <v/>
      </c>
      <c r="J181" s="3" t="str">
        <f>IF(ISNA(IF(AND(F181="OUI",I181&gt;(VLOOKUP(C181,'Base de données'!$A:$F,6,FALSE)+VLOOKUP(C181,'Base de données'!$A:$E,5,FALSE))),"CONTRÔLE QUALITE A PLANIFIER","RAS - VOIR ACTION A FAIRE")),"",IF(AND(F181="OUI",I181&gt;(VLOOKUP(C181,'Base de données'!$A:$F,6,FALSE)+VLOOKUP(C181,'Base de données'!$A:$E,5,FALSE))),"CONTRÔLE QUALITE A PLANIFIER","RAS - VOIR ACTION A FAIRE"))</f>
        <v/>
      </c>
    </row>
    <row r="182" spans="5:10">
      <c r="E182" s="15"/>
      <c r="H182" s="3" t="str">
        <f>IF(ISNA(IF(AND(F182="OUI",G182&gt;(VLOOKUP(C182,'Base de données'!$A:$F,6,FALSE)+VLOOKUP(C182,'Base de données'!$A:$E,5,FALSE))),"CONTRÔLE A FAIRE","OK")),"",IF(AND(F182="OUI",G182&gt;(VLOOKUP(C182,'Base de données'!$A:$F,6,FALSE)+VLOOKUP(C182,'Base de données'!$A:$E,5,FALSE))),"CONTRÔLE A FAIRE","OK"))</f>
        <v/>
      </c>
      <c r="J182" s="3" t="str">
        <f>IF(ISNA(IF(AND(F182="OUI",I182&gt;(VLOOKUP(C182,'Base de données'!$A:$F,6,FALSE)+VLOOKUP(C182,'Base de données'!$A:$E,5,FALSE))),"CONTRÔLE QUALITE A PLANIFIER","RAS - VOIR ACTION A FAIRE")),"",IF(AND(F182="OUI",I182&gt;(VLOOKUP(C182,'Base de données'!$A:$F,6,FALSE)+VLOOKUP(C182,'Base de données'!$A:$E,5,FALSE))),"CONTRÔLE QUALITE A PLANIFIER","RAS - VOIR ACTION A FAIRE"))</f>
        <v/>
      </c>
    </row>
    <row r="183" spans="5:10">
      <c r="E183" s="15"/>
      <c r="H183" s="3" t="str">
        <f>IF(ISNA(IF(AND(F183="OUI",G183&gt;(VLOOKUP(C183,'Base de données'!$A:$F,6,FALSE)+VLOOKUP(C183,'Base de données'!$A:$E,5,FALSE))),"CONTRÔLE A FAIRE","OK")),"",IF(AND(F183="OUI",G183&gt;(VLOOKUP(C183,'Base de données'!$A:$F,6,FALSE)+VLOOKUP(C183,'Base de données'!$A:$E,5,FALSE))),"CONTRÔLE A FAIRE","OK"))</f>
        <v/>
      </c>
      <c r="J183" s="3" t="str">
        <f>IF(ISNA(IF(AND(F183="OUI",I183&gt;(VLOOKUP(C183,'Base de données'!$A:$F,6,FALSE)+VLOOKUP(C183,'Base de données'!$A:$E,5,FALSE))),"CONTRÔLE QUALITE A PLANIFIER","RAS - VOIR ACTION A FAIRE")),"",IF(AND(F183="OUI",I183&gt;(VLOOKUP(C183,'Base de données'!$A:$F,6,FALSE)+VLOOKUP(C183,'Base de données'!$A:$E,5,FALSE))),"CONTRÔLE QUALITE A PLANIFIER","RAS - VOIR ACTION A FAIRE"))</f>
        <v/>
      </c>
    </row>
    <row r="184" spans="5:10">
      <c r="E184" s="15"/>
      <c r="H184" s="3" t="str">
        <f>IF(ISNA(IF(AND(F184="OUI",G184&gt;(VLOOKUP(C184,'Base de données'!$A:$F,6,FALSE)+VLOOKUP(C184,'Base de données'!$A:$E,5,FALSE))),"CONTRÔLE A FAIRE","OK")),"",IF(AND(F184="OUI",G184&gt;(VLOOKUP(C184,'Base de données'!$A:$F,6,FALSE)+VLOOKUP(C184,'Base de données'!$A:$E,5,FALSE))),"CONTRÔLE A FAIRE","OK"))</f>
        <v/>
      </c>
      <c r="J184" s="3" t="str">
        <f>IF(ISNA(IF(AND(F184="OUI",I184&gt;(VLOOKUP(C184,'Base de données'!$A:$F,6,FALSE)+VLOOKUP(C184,'Base de données'!$A:$E,5,FALSE))),"CONTRÔLE QUALITE A PLANIFIER","RAS - VOIR ACTION A FAIRE")),"",IF(AND(F184="OUI",I184&gt;(VLOOKUP(C184,'Base de données'!$A:$F,6,FALSE)+VLOOKUP(C184,'Base de données'!$A:$E,5,FALSE))),"CONTRÔLE QUALITE A PLANIFIER","RAS - VOIR ACTION A FAIRE"))</f>
        <v/>
      </c>
    </row>
    <row r="185" spans="5:10">
      <c r="E185" s="15"/>
      <c r="H185" s="3" t="str">
        <f>IF(ISNA(IF(AND(F185="OUI",G185&gt;(VLOOKUP(C185,'Base de données'!$A:$F,6,FALSE)+VLOOKUP(C185,'Base de données'!$A:$E,5,FALSE))),"CONTRÔLE A FAIRE","OK")),"",IF(AND(F185="OUI",G185&gt;(VLOOKUP(C185,'Base de données'!$A:$F,6,FALSE)+VLOOKUP(C185,'Base de données'!$A:$E,5,FALSE))),"CONTRÔLE A FAIRE","OK"))</f>
        <v/>
      </c>
      <c r="J185" s="3" t="str">
        <f>IF(ISNA(IF(AND(F185="OUI",I185&gt;(VLOOKUP(C185,'Base de données'!$A:$F,6,FALSE)+VLOOKUP(C185,'Base de données'!$A:$E,5,FALSE))),"CONTRÔLE QUALITE A PLANIFIER","RAS - VOIR ACTION A FAIRE")),"",IF(AND(F185="OUI",I185&gt;(VLOOKUP(C185,'Base de données'!$A:$F,6,FALSE)+VLOOKUP(C185,'Base de données'!$A:$E,5,FALSE))),"CONTRÔLE QUALITE A PLANIFIER","RAS - VOIR ACTION A FAIRE"))</f>
        <v/>
      </c>
    </row>
    <row r="186" spans="5:10">
      <c r="E186" s="15"/>
      <c r="H186" s="3" t="str">
        <f>IF(ISNA(IF(AND(F186="OUI",G186&gt;(VLOOKUP(C186,'Base de données'!$A:$F,6,FALSE)+VLOOKUP(C186,'Base de données'!$A:$E,5,FALSE))),"CONTRÔLE A FAIRE","OK")),"",IF(AND(F186="OUI",G186&gt;(VLOOKUP(C186,'Base de données'!$A:$F,6,FALSE)+VLOOKUP(C186,'Base de données'!$A:$E,5,FALSE))),"CONTRÔLE A FAIRE","OK"))</f>
        <v/>
      </c>
      <c r="J186" s="3" t="str">
        <f>IF(ISNA(IF(AND(F186="OUI",I186&gt;(VLOOKUP(C186,'Base de données'!$A:$F,6,FALSE)+VLOOKUP(C186,'Base de données'!$A:$E,5,FALSE))),"CONTRÔLE QUALITE A PLANIFIER","RAS - VOIR ACTION A FAIRE")),"",IF(AND(F186="OUI",I186&gt;(VLOOKUP(C186,'Base de données'!$A:$F,6,FALSE)+VLOOKUP(C186,'Base de données'!$A:$E,5,FALSE))),"CONTRÔLE QUALITE A PLANIFIER","RAS - VOIR ACTION A FAIRE"))</f>
        <v/>
      </c>
    </row>
    <row r="187" spans="5:10">
      <c r="E187" s="15"/>
      <c r="H187" s="3" t="str">
        <f>IF(ISNA(IF(AND(F187="OUI",G187&gt;(VLOOKUP(C187,'Base de données'!$A:$F,6,FALSE)+VLOOKUP(C187,'Base de données'!$A:$E,5,FALSE))),"CONTRÔLE A FAIRE","OK")),"",IF(AND(F187="OUI",G187&gt;(VLOOKUP(C187,'Base de données'!$A:$F,6,FALSE)+VLOOKUP(C187,'Base de données'!$A:$E,5,FALSE))),"CONTRÔLE A FAIRE","OK"))</f>
        <v/>
      </c>
      <c r="J187" s="3" t="str">
        <f>IF(ISNA(IF(AND(F187="OUI",I187&gt;(VLOOKUP(C187,'Base de données'!$A:$F,6,FALSE)+VLOOKUP(C187,'Base de données'!$A:$E,5,FALSE))),"CONTRÔLE QUALITE A PLANIFIER","RAS - VOIR ACTION A FAIRE")),"",IF(AND(F187="OUI",I187&gt;(VLOOKUP(C187,'Base de données'!$A:$F,6,FALSE)+VLOOKUP(C187,'Base de données'!$A:$E,5,FALSE))),"CONTRÔLE QUALITE A PLANIFIER","RAS - VOIR ACTION A FAIRE"))</f>
        <v/>
      </c>
    </row>
    <row r="188" spans="5:10">
      <c r="E188" s="15"/>
      <c r="H188" s="3" t="str">
        <f>IF(ISNA(IF(AND(F188="OUI",G188&gt;(VLOOKUP(C188,'Base de données'!$A:$F,6,FALSE)+VLOOKUP(C188,'Base de données'!$A:$E,5,FALSE))),"CONTRÔLE A FAIRE","OK")),"",IF(AND(F188="OUI",G188&gt;(VLOOKUP(C188,'Base de données'!$A:$F,6,FALSE)+VLOOKUP(C188,'Base de données'!$A:$E,5,FALSE))),"CONTRÔLE A FAIRE","OK"))</f>
        <v/>
      </c>
      <c r="J188" s="3" t="str">
        <f>IF(ISNA(IF(AND(F188="OUI",I188&gt;(VLOOKUP(C188,'Base de données'!$A:$F,6,FALSE)+VLOOKUP(C188,'Base de données'!$A:$E,5,FALSE))),"CONTRÔLE QUALITE A PLANIFIER","RAS - VOIR ACTION A FAIRE")),"",IF(AND(F188="OUI",I188&gt;(VLOOKUP(C188,'Base de données'!$A:$F,6,FALSE)+VLOOKUP(C188,'Base de données'!$A:$E,5,FALSE))),"CONTRÔLE QUALITE A PLANIFIER","RAS - VOIR ACTION A FAIRE"))</f>
        <v/>
      </c>
    </row>
    <row r="189" spans="5:10">
      <c r="E189" s="15"/>
      <c r="H189" s="3" t="str">
        <f>IF(ISNA(IF(AND(F189="OUI",G189&gt;(VLOOKUP(C189,'Base de données'!$A:$F,6,FALSE)+VLOOKUP(C189,'Base de données'!$A:$E,5,FALSE))),"CONTRÔLE A FAIRE","OK")),"",IF(AND(F189="OUI",G189&gt;(VLOOKUP(C189,'Base de données'!$A:$F,6,FALSE)+VLOOKUP(C189,'Base de données'!$A:$E,5,FALSE))),"CONTRÔLE A FAIRE","OK"))</f>
        <v/>
      </c>
      <c r="J189" s="3" t="str">
        <f>IF(ISNA(IF(AND(F189="OUI",I189&gt;(VLOOKUP(C189,'Base de données'!$A:$F,6,FALSE)+VLOOKUP(C189,'Base de données'!$A:$E,5,FALSE))),"CONTRÔLE QUALITE A PLANIFIER","RAS - VOIR ACTION A FAIRE")),"",IF(AND(F189="OUI",I189&gt;(VLOOKUP(C189,'Base de données'!$A:$F,6,FALSE)+VLOOKUP(C189,'Base de données'!$A:$E,5,FALSE))),"CONTRÔLE QUALITE A PLANIFIER","RAS - VOIR ACTION A FAIRE"))</f>
        <v/>
      </c>
    </row>
    <row r="190" spans="5:10">
      <c r="E190" s="15"/>
      <c r="H190" s="3" t="str">
        <f>IF(ISNA(IF(AND(F190="OUI",G190&gt;(VLOOKUP(C190,'Base de données'!$A:$F,6,FALSE)+VLOOKUP(C190,'Base de données'!$A:$E,5,FALSE))),"CONTRÔLE A FAIRE","OK")),"",IF(AND(F190="OUI",G190&gt;(VLOOKUP(C190,'Base de données'!$A:$F,6,FALSE)+VLOOKUP(C190,'Base de données'!$A:$E,5,FALSE))),"CONTRÔLE A FAIRE","OK"))</f>
        <v/>
      </c>
      <c r="J190" s="3" t="str">
        <f>IF(ISNA(IF(AND(F190="OUI",I190&gt;(VLOOKUP(C190,'Base de données'!$A:$F,6,FALSE)+VLOOKUP(C190,'Base de données'!$A:$E,5,FALSE))),"CONTRÔLE QUALITE A PLANIFIER","RAS - VOIR ACTION A FAIRE")),"",IF(AND(F190="OUI",I190&gt;(VLOOKUP(C190,'Base de données'!$A:$F,6,FALSE)+VLOOKUP(C190,'Base de données'!$A:$E,5,FALSE))),"CONTRÔLE QUALITE A PLANIFIER","RAS - VOIR ACTION A FAIRE"))</f>
        <v/>
      </c>
    </row>
    <row r="191" spans="5:10">
      <c r="E191" s="15"/>
      <c r="H191" s="3" t="str">
        <f>IF(ISNA(IF(AND(F191="OUI",G191&gt;(VLOOKUP(C191,'Base de données'!$A:$F,6,FALSE)+VLOOKUP(C191,'Base de données'!$A:$E,5,FALSE))),"CONTRÔLE A FAIRE","OK")),"",IF(AND(F191="OUI",G191&gt;(VLOOKUP(C191,'Base de données'!$A:$F,6,FALSE)+VLOOKUP(C191,'Base de données'!$A:$E,5,FALSE))),"CONTRÔLE A FAIRE","OK"))</f>
        <v/>
      </c>
      <c r="J191" s="3" t="str">
        <f>IF(ISNA(IF(AND(F191="OUI",I191&gt;(VLOOKUP(C191,'Base de données'!$A:$F,6,FALSE)+VLOOKUP(C191,'Base de données'!$A:$E,5,FALSE))),"CONTRÔLE QUALITE A PLANIFIER","RAS - VOIR ACTION A FAIRE")),"",IF(AND(F191="OUI",I191&gt;(VLOOKUP(C191,'Base de données'!$A:$F,6,FALSE)+VLOOKUP(C191,'Base de données'!$A:$E,5,FALSE))),"CONTRÔLE QUALITE A PLANIFIER","RAS - VOIR ACTION A FAIRE"))</f>
        <v/>
      </c>
    </row>
    <row r="192" spans="5:10">
      <c r="E192" s="15"/>
      <c r="H192" s="3" t="str">
        <f>IF(ISNA(IF(AND(F192="OUI",G192&gt;(VLOOKUP(C192,'Base de données'!$A:$F,6,FALSE)+VLOOKUP(C192,'Base de données'!$A:$E,5,FALSE))),"CONTRÔLE A FAIRE","OK")),"",IF(AND(F192="OUI",G192&gt;(VLOOKUP(C192,'Base de données'!$A:$F,6,FALSE)+VLOOKUP(C192,'Base de données'!$A:$E,5,FALSE))),"CONTRÔLE A FAIRE","OK"))</f>
        <v/>
      </c>
      <c r="J192" s="3" t="str">
        <f>IF(ISNA(IF(AND(F192="OUI",I192&gt;(VLOOKUP(C192,'Base de données'!$A:$F,6,FALSE)+VLOOKUP(C192,'Base de données'!$A:$E,5,FALSE))),"CONTRÔLE QUALITE A PLANIFIER","RAS - VOIR ACTION A FAIRE")),"",IF(AND(F192="OUI",I192&gt;(VLOOKUP(C192,'Base de données'!$A:$F,6,FALSE)+VLOOKUP(C192,'Base de données'!$A:$E,5,FALSE))),"CONTRÔLE QUALITE A PLANIFIER","RAS - VOIR ACTION A FAIRE"))</f>
        <v/>
      </c>
    </row>
    <row r="193" spans="5:10">
      <c r="E193" s="15"/>
      <c r="H193" s="3" t="str">
        <f>IF(ISNA(IF(AND(F193="OUI",G193&gt;(VLOOKUP(C193,'Base de données'!$A:$F,6,FALSE)+VLOOKUP(C193,'Base de données'!$A:$E,5,FALSE))),"CONTRÔLE A FAIRE","OK")),"",IF(AND(F193="OUI",G193&gt;(VLOOKUP(C193,'Base de données'!$A:$F,6,FALSE)+VLOOKUP(C193,'Base de données'!$A:$E,5,FALSE))),"CONTRÔLE A FAIRE","OK"))</f>
        <v/>
      </c>
      <c r="J193" s="3" t="str">
        <f>IF(ISNA(IF(AND(F193="OUI",I193&gt;(VLOOKUP(C193,'Base de données'!$A:$F,6,FALSE)+VLOOKUP(C193,'Base de données'!$A:$E,5,FALSE))),"CONTRÔLE QUALITE A PLANIFIER","RAS - VOIR ACTION A FAIRE")),"",IF(AND(F193="OUI",I193&gt;(VLOOKUP(C193,'Base de données'!$A:$F,6,FALSE)+VLOOKUP(C193,'Base de données'!$A:$E,5,FALSE))),"CONTRÔLE QUALITE A PLANIFIER","RAS - VOIR ACTION A FAIRE"))</f>
        <v/>
      </c>
    </row>
    <row r="194" spans="5:10">
      <c r="E194" s="15"/>
      <c r="H194" s="3" t="str">
        <f>IF(ISNA(IF(AND(F194="OUI",G194&gt;(VLOOKUP(C194,'Base de données'!$A:$F,6,FALSE)+VLOOKUP(C194,'Base de données'!$A:$E,5,FALSE))),"CONTRÔLE A FAIRE","OK")),"",IF(AND(F194="OUI",G194&gt;(VLOOKUP(C194,'Base de données'!$A:$F,6,FALSE)+VLOOKUP(C194,'Base de données'!$A:$E,5,FALSE))),"CONTRÔLE A FAIRE","OK"))</f>
        <v/>
      </c>
      <c r="J194" s="3" t="str">
        <f>IF(ISNA(IF(AND(F194="OUI",I194&gt;(VLOOKUP(C194,'Base de données'!$A:$F,6,FALSE)+VLOOKUP(C194,'Base de données'!$A:$E,5,FALSE))),"CONTRÔLE QUALITE A PLANIFIER","RAS - VOIR ACTION A FAIRE")),"",IF(AND(F194="OUI",I194&gt;(VLOOKUP(C194,'Base de données'!$A:$F,6,FALSE)+VLOOKUP(C194,'Base de données'!$A:$E,5,FALSE))),"CONTRÔLE QUALITE A PLANIFIER","RAS - VOIR ACTION A FAIRE"))</f>
        <v/>
      </c>
    </row>
    <row r="195" spans="5:10">
      <c r="E195" s="15"/>
      <c r="H195" s="3" t="str">
        <f>IF(ISNA(IF(AND(F195="OUI",G195&gt;(VLOOKUP(C195,'Base de données'!$A:$F,6,FALSE)+VLOOKUP(C195,'Base de données'!$A:$E,5,FALSE))),"CONTRÔLE A FAIRE","OK")),"",IF(AND(F195="OUI",G195&gt;(VLOOKUP(C195,'Base de données'!$A:$F,6,FALSE)+VLOOKUP(C195,'Base de données'!$A:$E,5,FALSE))),"CONTRÔLE A FAIRE","OK"))</f>
        <v/>
      </c>
      <c r="J195" s="3" t="str">
        <f>IF(ISNA(IF(AND(F195="OUI",I195&gt;(VLOOKUP(C195,'Base de données'!$A:$F,6,FALSE)+VLOOKUP(C195,'Base de données'!$A:$E,5,FALSE))),"CONTRÔLE QUALITE A PLANIFIER","RAS - VOIR ACTION A FAIRE")),"",IF(AND(F195="OUI",I195&gt;(VLOOKUP(C195,'Base de données'!$A:$F,6,FALSE)+VLOOKUP(C195,'Base de données'!$A:$E,5,FALSE))),"CONTRÔLE QUALITE A PLANIFIER","RAS - VOIR ACTION A FAIRE"))</f>
        <v/>
      </c>
    </row>
    <row r="196" spans="5:10">
      <c r="E196" s="15"/>
      <c r="H196" s="3" t="str">
        <f>IF(ISNA(IF(AND(F196="OUI",G196&gt;(VLOOKUP(C196,'Base de données'!$A:$F,6,FALSE)+VLOOKUP(C196,'Base de données'!$A:$E,5,FALSE))),"CONTRÔLE A FAIRE","OK")),"",IF(AND(F196="OUI",G196&gt;(VLOOKUP(C196,'Base de données'!$A:$F,6,FALSE)+VLOOKUP(C196,'Base de données'!$A:$E,5,FALSE))),"CONTRÔLE A FAIRE","OK"))</f>
        <v/>
      </c>
      <c r="J196" s="3" t="str">
        <f>IF(ISNA(IF(AND(F196="OUI",I196&gt;(VLOOKUP(C196,'Base de données'!$A:$F,6,FALSE)+VLOOKUP(C196,'Base de données'!$A:$E,5,FALSE))),"CONTRÔLE QUALITE A PLANIFIER","RAS - VOIR ACTION A FAIRE")),"",IF(AND(F196="OUI",I196&gt;(VLOOKUP(C196,'Base de données'!$A:$F,6,FALSE)+VLOOKUP(C196,'Base de données'!$A:$E,5,FALSE))),"CONTRÔLE QUALITE A PLANIFIER","RAS - VOIR ACTION A FAIRE"))</f>
        <v/>
      </c>
    </row>
    <row r="197" spans="5:10">
      <c r="E197" s="15"/>
      <c r="H197" s="3" t="str">
        <f>IF(ISNA(IF(AND(F197="OUI",G197&gt;(VLOOKUP(C197,'Base de données'!$A:$F,6,FALSE)+VLOOKUP(C197,'Base de données'!$A:$E,5,FALSE))),"CONTRÔLE A FAIRE","OK")),"",IF(AND(F197="OUI",G197&gt;(VLOOKUP(C197,'Base de données'!$A:$F,6,FALSE)+VLOOKUP(C197,'Base de données'!$A:$E,5,FALSE))),"CONTRÔLE A FAIRE","OK"))</f>
        <v/>
      </c>
      <c r="J197" s="3" t="str">
        <f>IF(ISNA(IF(AND(F197="OUI",I197&gt;(VLOOKUP(C197,'Base de données'!$A:$F,6,FALSE)+VLOOKUP(C197,'Base de données'!$A:$E,5,FALSE))),"CONTRÔLE QUALITE A PLANIFIER","RAS - VOIR ACTION A FAIRE")),"",IF(AND(F197="OUI",I197&gt;(VLOOKUP(C197,'Base de données'!$A:$F,6,FALSE)+VLOOKUP(C197,'Base de données'!$A:$E,5,FALSE))),"CONTRÔLE QUALITE A PLANIFIER","RAS - VOIR ACTION A FAIRE"))</f>
        <v/>
      </c>
    </row>
    <row r="198" spans="5:10">
      <c r="E198" s="15"/>
      <c r="H198" s="3" t="str">
        <f>IF(ISNA(IF(AND(F198="OUI",G198&gt;(VLOOKUP(C198,'Base de données'!$A:$F,6,FALSE)+VLOOKUP(C198,'Base de données'!$A:$E,5,FALSE))),"CONTRÔLE A FAIRE","OK")),"",IF(AND(F198="OUI",G198&gt;(VLOOKUP(C198,'Base de données'!$A:$F,6,FALSE)+VLOOKUP(C198,'Base de données'!$A:$E,5,FALSE))),"CONTRÔLE A FAIRE","OK"))</f>
        <v/>
      </c>
      <c r="J198" s="3" t="str">
        <f>IF(ISNA(IF(AND(F198="OUI",I198&gt;(VLOOKUP(C198,'Base de données'!$A:$F,6,FALSE)+VLOOKUP(C198,'Base de données'!$A:$E,5,FALSE))),"CONTRÔLE QUALITE A PLANIFIER","RAS - VOIR ACTION A FAIRE")),"",IF(AND(F198="OUI",I198&gt;(VLOOKUP(C198,'Base de données'!$A:$F,6,FALSE)+VLOOKUP(C198,'Base de données'!$A:$E,5,FALSE))),"CONTRÔLE QUALITE A PLANIFIER","RAS - VOIR ACTION A FAIRE"))</f>
        <v/>
      </c>
    </row>
    <row r="199" spans="5:10">
      <c r="E199" s="15"/>
      <c r="H199" s="3" t="str">
        <f>IF(ISNA(IF(AND(F199="OUI",G199&gt;(VLOOKUP(C199,'Base de données'!$A:$F,6,FALSE)+VLOOKUP(C199,'Base de données'!$A:$E,5,FALSE))),"CONTRÔLE A FAIRE","OK")),"",IF(AND(F199="OUI",G199&gt;(VLOOKUP(C199,'Base de données'!$A:$F,6,FALSE)+VLOOKUP(C199,'Base de données'!$A:$E,5,FALSE))),"CONTRÔLE A FAIRE","OK"))</f>
        <v/>
      </c>
      <c r="J199" s="3" t="str">
        <f>IF(ISNA(IF(AND(F199="OUI",I199&gt;(VLOOKUP(C199,'Base de données'!$A:$F,6,FALSE)+VLOOKUP(C199,'Base de données'!$A:$E,5,FALSE))),"CONTRÔLE QUALITE A PLANIFIER","RAS - VOIR ACTION A FAIRE")),"",IF(AND(F199="OUI",I199&gt;(VLOOKUP(C199,'Base de données'!$A:$F,6,FALSE)+VLOOKUP(C199,'Base de données'!$A:$E,5,FALSE))),"CONTRÔLE QUALITE A PLANIFIER","RAS - VOIR ACTION A FAIRE"))</f>
        <v/>
      </c>
    </row>
    <row r="200" spans="5:10">
      <c r="E200" s="15"/>
      <c r="H200" s="3" t="str">
        <f>IF(ISNA(IF(AND(F200="OUI",G200&gt;(VLOOKUP(C200,'Base de données'!$A:$F,6,FALSE)+VLOOKUP(C200,'Base de données'!$A:$E,5,FALSE))),"CONTRÔLE A FAIRE","OK")),"",IF(AND(F200="OUI",G200&gt;(VLOOKUP(C200,'Base de données'!$A:$F,6,FALSE)+VLOOKUP(C200,'Base de données'!$A:$E,5,FALSE))),"CONTRÔLE A FAIRE","OK"))</f>
        <v/>
      </c>
      <c r="J200" s="3" t="str">
        <f>IF(ISNA(IF(AND(F200="OUI",I200&gt;(VLOOKUP(C200,'Base de données'!$A:$F,6,FALSE)+VLOOKUP(C200,'Base de données'!$A:$E,5,FALSE))),"CONTRÔLE QUALITE A PLANIFIER","RAS - VOIR ACTION A FAIRE")),"",IF(AND(F200="OUI",I200&gt;(VLOOKUP(C200,'Base de données'!$A:$F,6,FALSE)+VLOOKUP(C200,'Base de données'!$A:$E,5,FALSE))),"CONTRÔLE QUALITE A PLANIFIER","RAS - VOIR ACTION A FAIRE"))</f>
        <v/>
      </c>
    </row>
    <row r="201" spans="5:10">
      <c r="E201" s="15"/>
      <c r="H201" s="3" t="str">
        <f>IF(ISNA(IF(AND(F201="OUI",G201&gt;(VLOOKUP(C201,'Base de données'!$A:$F,6,FALSE)+VLOOKUP(C201,'Base de données'!$A:$E,5,FALSE))),"CONTRÔLE A FAIRE","OK")),"",IF(AND(F201="OUI",G201&gt;(VLOOKUP(C201,'Base de données'!$A:$F,6,FALSE)+VLOOKUP(C201,'Base de données'!$A:$E,5,FALSE))),"CONTRÔLE A FAIRE","OK"))</f>
        <v/>
      </c>
      <c r="J201" s="3" t="str">
        <f>IF(ISNA(IF(AND(F201="OUI",I201&gt;(VLOOKUP(C201,'Base de données'!$A:$F,6,FALSE)+VLOOKUP(C201,'Base de données'!$A:$E,5,FALSE))),"CONTRÔLE QUALITE A PLANIFIER","RAS - VOIR ACTION A FAIRE")),"",IF(AND(F201="OUI",I201&gt;(VLOOKUP(C201,'Base de données'!$A:$F,6,FALSE)+VLOOKUP(C201,'Base de données'!$A:$E,5,FALSE))),"CONTRÔLE QUALITE A PLANIFIER","RAS - VOIR ACTION A FAIRE"))</f>
        <v/>
      </c>
    </row>
    <row r="202" spans="5:10">
      <c r="E202" s="15"/>
      <c r="H202" s="3" t="str">
        <f>IF(ISNA(IF(AND(F202="OUI",G202&gt;(VLOOKUP(C202,'Base de données'!$A:$F,6,FALSE)+VLOOKUP(C202,'Base de données'!$A:$E,5,FALSE))),"CONTRÔLE A FAIRE","OK")),"",IF(AND(F202="OUI",G202&gt;(VLOOKUP(C202,'Base de données'!$A:$F,6,FALSE)+VLOOKUP(C202,'Base de données'!$A:$E,5,FALSE))),"CONTRÔLE A FAIRE","OK"))</f>
        <v/>
      </c>
      <c r="J202" s="3" t="str">
        <f>IF(ISNA(IF(AND(F202="OUI",I202&gt;(VLOOKUP(C202,'Base de données'!$A:$F,6,FALSE)+VLOOKUP(C202,'Base de données'!$A:$E,5,FALSE))),"CONTRÔLE QUALITE A PLANIFIER","RAS - VOIR ACTION A FAIRE")),"",IF(AND(F202="OUI",I202&gt;(VLOOKUP(C202,'Base de données'!$A:$F,6,FALSE)+VLOOKUP(C202,'Base de données'!$A:$E,5,FALSE))),"CONTRÔLE QUALITE A PLANIFIER","RAS - VOIR ACTION A FAIRE"))</f>
        <v/>
      </c>
    </row>
    <row r="203" spans="5:10">
      <c r="E203" s="15"/>
      <c r="H203" s="3" t="str">
        <f>IF(ISNA(IF(AND(F203="OUI",G203&gt;(VLOOKUP(C203,'Base de données'!$A:$F,6,FALSE)+VLOOKUP(C203,'Base de données'!$A:$E,5,FALSE))),"CONTRÔLE A FAIRE","OK")),"",IF(AND(F203="OUI",G203&gt;(VLOOKUP(C203,'Base de données'!$A:$F,6,FALSE)+VLOOKUP(C203,'Base de données'!$A:$E,5,FALSE))),"CONTRÔLE A FAIRE","OK"))</f>
        <v/>
      </c>
      <c r="J203" s="3" t="str">
        <f>IF(ISNA(IF(AND(F203="OUI",I203&gt;(VLOOKUP(C203,'Base de données'!$A:$F,6,FALSE)+VLOOKUP(C203,'Base de données'!$A:$E,5,FALSE))),"CONTRÔLE QUALITE A PLANIFIER","RAS - VOIR ACTION A FAIRE")),"",IF(AND(F203="OUI",I203&gt;(VLOOKUP(C203,'Base de données'!$A:$F,6,FALSE)+VLOOKUP(C203,'Base de données'!$A:$E,5,FALSE))),"CONTRÔLE QUALITE A PLANIFIER","RAS - VOIR ACTION A FAIRE"))</f>
        <v/>
      </c>
    </row>
    <row r="204" spans="5:10">
      <c r="E204" s="15"/>
      <c r="H204" s="3" t="str">
        <f>IF(ISNA(IF(AND(F204="OUI",G204&gt;(VLOOKUP(C204,'Base de données'!$A:$F,6,FALSE)+VLOOKUP(C204,'Base de données'!$A:$E,5,FALSE))),"CONTRÔLE A FAIRE","OK")),"",IF(AND(F204="OUI",G204&gt;(VLOOKUP(C204,'Base de données'!$A:$F,6,FALSE)+VLOOKUP(C204,'Base de données'!$A:$E,5,FALSE))),"CONTRÔLE A FAIRE","OK"))</f>
        <v/>
      </c>
      <c r="J204" s="3" t="str">
        <f>IF(ISNA(IF(AND(F204="OUI",I204&gt;(VLOOKUP(C204,'Base de données'!$A:$F,6,FALSE)+VLOOKUP(C204,'Base de données'!$A:$E,5,FALSE))),"CONTRÔLE QUALITE A PLANIFIER","RAS - VOIR ACTION A FAIRE")),"",IF(AND(F204="OUI",I204&gt;(VLOOKUP(C204,'Base de données'!$A:$F,6,FALSE)+VLOOKUP(C204,'Base de données'!$A:$E,5,FALSE))),"CONTRÔLE QUALITE A PLANIFIER","RAS - VOIR ACTION A FAIRE"))</f>
        <v/>
      </c>
    </row>
    <row r="205" spans="5:10">
      <c r="E205" s="15"/>
      <c r="H205" s="3" t="str">
        <f>IF(ISNA(IF(AND(F205="OUI",G205&gt;(VLOOKUP(C205,'Base de données'!$A:$F,6,FALSE)+VLOOKUP(C205,'Base de données'!$A:$E,5,FALSE))),"CONTRÔLE A FAIRE","OK")),"",IF(AND(F205="OUI",G205&gt;(VLOOKUP(C205,'Base de données'!$A:$F,6,FALSE)+VLOOKUP(C205,'Base de données'!$A:$E,5,FALSE))),"CONTRÔLE A FAIRE","OK"))</f>
        <v/>
      </c>
      <c r="J205" s="3" t="str">
        <f>IF(ISNA(IF(AND(F205="OUI",I205&gt;(VLOOKUP(C205,'Base de données'!$A:$F,6,FALSE)+VLOOKUP(C205,'Base de données'!$A:$E,5,FALSE))),"CONTRÔLE QUALITE A PLANIFIER","RAS - VOIR ACTION A FAIRE")),"",IF(AND(F205="OUI",I205&gt;(VLOOKUP(C205,'Base de données'!$A:$F,6,FALSE)+VLOOKUP(C205,'Base de données'!$A:$E,5,FALSE))),"CONTRÔLE QUALITE A PLANIFIER","RAS - VOIR ACTION A FAIRE"))</f>
        <v/>
      </c>
    </row>
    <row r="206" spans="5:10">
      <c r="E206" s="15"/>
      <c r="H206" s="3" t="str">
        <f>IF(ISNA(IF(AND(F206="OUI",G206&gt;(VLOOKUP(C206,'Base de données'!$A:$F,6,FALSE)+VLOOKUP(C206,'Base de données'!$A:$E,5,FALSE))),"CONTRÔLE A FAIRE","OK")),"",IF(AND(F206="OUI",G206&gt;(VLOOKUP(C206,'Base de données'!$A:$F,6,FALSE)+VLOOKUP(C206,'Base de données'!$A:$E,5,FALSE))),"CONTRÔLE A FAIRE","OK"))</f>
        <v/>
      </c>
      <c r="J206" s="3" t="str">
        <f>IF(ISNA(IF(AND(F206="OUI",I206&gt;(VLOOKUP(C206,'Base de données'!$A:$F,6,FALSE)+VLOOKUP(C206,'Base de données'!$A:$E,5,FALSE))),"CONTRÔLE QUALITE A PLANIFIER","RAS - VOIR ACTION A FAIRE")),"",IF(AND(F206="OUI",I206&gt;(VLOOKUP(C206,'Base de données'!$A:$F,6,FALSE)+VLOOKUP(C206,'Base de données'!$A:$E,5,FALSE))),"CONTRÔLE QUALITE A PLANIFIER","RAS - VOIR ACTION A FAIRE"))</f>
        <v/>
      </c>
    </row>
    <row r="207" spans="5:10">
      <c r="E207" s="15"/>
      <c r="H207" s="3" t="str">
        <f>IF(ISNA(IF(AND(F207="OUI",G207&gt;(VLOOKUP(C207,'Base de données'!$A:$F,6,FALSE)+VLOOKUP(C207,'Base de données'!$A:$E,5,FALSE))),"CONTRÔLE A FAIRE","OK")),"",IF(AND(F207="OUI",G207&gt;(VLOOKUP(C207,'Base de données'!$A:$F,6,FALSE)+VLOOKUP(C207,'Base de données'!$A:$E,5,FALSE))),"CONTRÔLE A FAIRE","OK"))</f>
        <v/>
      </c>
      <c r="J207" s="3" t="str">
        <f>IF(ISNA(IF(AND(F207="OUI",I207&gt;(VLOOKUP(C207,'Base de données'!$A:$F,6,FALSE)+VLOOKUP(C207,'Base de données'!$A:$E,5,FALSE))),"CONTRÔLE QUALITE A PLANIFIER","RAS - VOIR ACTION A FAIRE")),"",IF(AND(F207="OUI",I207&gt;(VLOOKUP(C207,'Base de données'!$A:$F,6,FALSE)+VLOOKUP(C207,'Base de données'!$A:$E,5,FALSE))),"CONTRÔLE QUALITE A PLANIFIER","RAS - VOIR ACTION A FAIRE"))</f>
        <v/>
      </c>
    </row>
    <row r="208" spans="5:10">
      <c r="E208" s="15"/>
      <c r="H208" s="3" t="str">
        <f>IF(ISNA(IF(AND(F208="OUI",G208&gt;(VLOOKUP(C208,'Base de données'!$A:$F,6,FALSE)+VLOOKUP(C208,'Base de données'!$A:$E,5,FALSE))),"CONTRÔLE A FAIRE","OK")),"",IF(AND(F208="OUI",G208&gt;(VLOOKUP(C208,'Base de données'!$A:$F,6,FALSE)+VLOOKUP(C208,'Base de données'!$A:$E,5,FALSE))),"CONTRÔLE A FAIRE","OK"))</f>
        <v/>
      </c>
      <c r="J208" s="3" t="str">
        <f>IF(ISNA(IF(AND(F208="OUI",I208&gt;(VLOOKUP(C208,'Base de données'!$A:$F,6,FALSE)+VLOOKUP(C208,'Base de données'!$A:$E,5,FALSE))),"CONTRÔLE QUALITE A PLANIFIER","RAS - VOIR ACTION A FAIRE")),"",IF(AND(F208="OUI",I208&gt;(VLOOKUP(C208,'Base de données'!$A:$F,6,FALSE)+VLOOKUP(C208,'Base de données'!$A:$E,5,FALSE))),"CONTRÔLE QUALITE A PLANIFIER","RAS - VOIR ACTION A FAIRE"))</f>
        <v/>
      </c>
    </row>
    <row r="209" spans="5:10">
      <c r="E209" s="15"/>
      <c r="H209" s="3" t="str">
        <f>IF(ISNA(IF(AND(F209="OUI",G209&gt;(VLOOKUP(C209,'Base de données'!$A:$F,6,FALSE)+VLOOKUP(C209,'Base de données'!$A:$E,5,FALSE))),"CONTRÔLE A FAIRE","OK")),"",IF(AND(F209="OUI",G209&gt;(VLOOKUP(C209,'Base de données'!$A:$F,6,FALSE)+VLOOKUP(C209,'Base de données'!$A:$E,5,FALSE))),"CONTRÔLE A FAIRE","OK"))</f>
        <v/>
      </c>
      <c r="J209" s="3" t="str">
        <f>IF(ISNA(IF(AND(F209="OUI",I209&gt;(VLOOKUP(C209,'Base de données'!$A:$F,6,FALSE)+VLOOKUP(C209,'Base de données'!$A:$E,5,FALSE))),"CONTRÔLE QUALITE A PLANIFIER","RAS - VOIR ACTION A FAIRE")),"",IF(AND(F209="OUI",I209&gt;(VLOOKUP(C209,'Base de données'!$A:$F,6,FALSE)+VLOOKUP(C209,'Base de données'!$A:$E,5,FALSE))),"CONTRÔLE QUALITE A PLANIFIER","RAS - VOIR ACTION A FAIRE"))</f>
        <v/>
      </c>
    </row>
    <row r="210" spans="5:10">
      <c r="E210" s="15"/>
      <c r="H210" s="3" t="str">
        <f>IF(ISNA(IF(AND(F210="OUI",G210&gt;(VLOOKUP(C210,'Base de données'!$A:$F,6,FALSE)+VLOOKUP(C210,'Base de données'!$A:$E,5,FALSE))),"CONTRÔLE A FAIRE","OK")),"",IF(AND(F210="OUI",G210&gt;(VLOOKUP(C210,'Base de données'!$A:$F,6,FALSE)+VLOOKUP(C210,'Base de données'!$A:$E,5,FALSE))),"CONTRÔLE A FAIRE","OK"))</f>
        <v/>
      </c>
      <c r="J210" s="3" t="str">
        <f>IF(ISNA(IF(AND(F210="OUI",I210&gt;(VLOOKUP(C210,'Base de données'!$A:$F,6,FALSE)+VLOOKUP(C210,'Base de données'!$A:$E,5,FALSE))),"CONTRÔLE QUALITE A PLANIFIER","RAS - VOIR ACTION A FAIRE")),"",IF(AND(F210="OUI",I210&gt;(VLOOKUP(C210,'Base de données'!$A:$F,6,FALSE)+VLOOKUP(C210,'Base de données'!$A:$E,5,FALSE))),"CONTRÔLE QUALITE A PLANIFIER","RAS - VOIR ACTION A FAIRE"))</f>
        <v/>
      </c>
    </row>
    <row r="211" spans="5:10">
      <c r="E211" s="15"/>
      <c r="H211" s="3" t="str">
        <f>IF(ISNA(IF(AND(F211="OUI",G211&gt;(VLOOKUP(C211,'Base de données'!$A:$F,6,FALSE)+VLOOKUP(C211,'Base de données'!$A:$E,5,FALSE))),"CONTRÔLE A FAIRE","OK")),"",IF(AND(F211="OUI",G211&gt;(VLOOKUP(C211,'Base de données'!$A:$F,6,FALSE)+VLOOKUP(C211,'Base de données'!$A:$E,5,FALSE))),"CONTRÔLE A FAIRE","OK"))</f>
        <v/>
      </c>
      <c r="J211" s="3" t="str">
        <f>IF(ISNA(IF(AND(F211="OUI",I211&gt;(VLOOKUP(C211,'Base de données'!$A:$F,6,FALSE)+VLOOKUP(C211,'Base de données'!$A:$E,5,FALSE))),"CONTRÔLE QUALITE A PLANIFIER","RAS - VOIR ACTION A FAIRE")),"",IF(AND(F211="OUI",I211&gt;(VLOOKUP(C211,'Base de données'!$A:$F,6,FALSE)+VLOOKUP(C211,'Base de données'!$A:$E,5,FALSE))),"CONTRÔLE QUALITE A PLANIFIER","RAS - VOIR ACTION A FAIRE"))</f>
        <v/>
      </c>
    </row>
    <row r="212" spans="5:10">
      <c r="E212" s="15"/>
      <c r="H212" s="3" t="str">
        <f>IF(ISNA(IF(AND(F212="OUI",G212&gt;(VLOOKUP(C212,'Base de données'!$A:$F,6,FALSE)+VLOOKUP(C212,'Base de données'!$A:$E,5,FALSE))),"CONTRÔLE A FAIRE","OK")),"",IF(AND(F212="OUI",G212&gt;(VLOOKUP(C212,'Base de données'!$A:$F,6,FALSE)+VLOOKUP(C212,'Base de données'!$A:$E,5,FALSE))),"CONTRÔLE A FAIRE","OK"))</f>
        <v/>
      </c>
      <c r="J212" s="3" t="str">
        <f>IF(ISNA(IF(AND(F212="OUI",I212&gt;(VLOOKUP(C212,'Base de données'!$A:$F,6,FALSE)+VLOOKUP(C212,'Base de données'!$A:$E,5,FALSE))),"CONTRÔLE QUALITE A PLANIFIER","RAS - VOIR ACTION A FAIRE")),"",IF(AND(F212="OUI",I212&gt;(VLOOKUP(C212,'Base de données'!$A:$F,6,FALSE)+VLOOKUP(C212,'Base de données'!$A:$E,5,FALSE))),"CONTRÔLE QUALITE A PLANIFIER","RAS - VOIR ACTION A FAIRE"))</f>
        <v/>
      </c>
    </row>
    <row r="213" spans="5:10">
      <c r="E213" s="15"/>
      <c r="H213" s="3" t="str">
        <f>IF(ISNA(IF(AND(F213="OUI",G213&gt;(VLOOKUP(C213,'Base de données'!$A:$F,6,FALSE)+VLOOKUP(C213,'Base de données'!$A:$E,5,FALSE))),"CONTRÔLE A FAIRE","OK")),"",IF(AND(F213="OUI",G213&gt;(VLOOKUP(C213,'Base de données'!$A:$F,6,FALSE)+VLOOKUP(C213,'Base de données'!$A:$E,5,FALSE))),"CONTRÔLE A FAIRE","OK"))</f>
        <v/>
      </c>
      <c r="J213" s="3" t="str">
        <f>IF(ISNA(IF(AND(F213="OUI",I213&gt;(VLOOKUP(C213,'Base de données'!$A:$F,6,FALSE)+VLOOKUP(C213,'Base de données'!$A:$E,5,FALSE))),"CONTRÔLE QUALITE A PLANIFIER","RAS - VOIR ACTION A FAIRE")),"",IF(AND(F213="OUI",I213&gt;(VLOOKUP(C213,'Base de données'!$A:$F,6,FALSE)+VLOOKUP(C213,'Base de données'!$A:$E,5,FALSE))),"CONTRÔLE QUALITE A PLANIFIER","RAS - VOIR ACTION A FAIRE"))</f>
        <v/>
      </c>
    </row>
    <row r="214" spans="5:10">
      <c r="E214" s="15"/>
      <c r="H214" s="3" t="str">
        <f>IF(ISNA(IF(AND(F214="OUI",G214&gt;(VLOOKUP(C214,'Base de données'!$A:$F,6,FALSE)+VLOOKUP(C214,'Base de données'!$A:$E,5,FALSE))),"CONTRÔLE A FAIRE","OK")),"",IF(AND(F214="OUI",G214&gt;(VLOOKUP(C214,'Base de données'!$A:$F,6,FALSE)+VLOOKUP(C214,'Base de données'!$A:$E,5,FALSE))),"CONTRÔLE A FAIRE","OK"))</f>
        <v/>
      </c>
      <c r="J214" s="3" t="str">
        <f>IF(ISNA(IF(AND(F214="OUI",I214&gt;(VLOOKUP(C214,'Base de données'!$A:$F,6,FALSE)+VLOOKUP(C214,'Base de données'!$A:$E,5,FALSE))),"CONTRÔLE QUALITE A PLANIFIER","RAS - VOIR ACTION A FAIRE")),"",IF(AND(F214="OUI",I214&gt;(VLOOKUP(C214,'Base de données'!$A:$F,6,FALSE)+VLOOKUP(C214,'Base de données'!$A:$E,5,FALSE))),"CONTRÔLE QUALITE A PLANIFIER","RAS - VOIR ACTION A FAIRE"))</f>
        <v/>
      </c>
    </row>
    <row r="215" spans="5:10">
      <c r="E215" s="15"/>
      <c r="H215" s="3" t="str">
        <f>IF(ISNA(IF(AND(F215="OUI",G215&gt;(VLOOKUP(C215,'Base de données'!$A:$F,6,FALSE)+VLOOKUP(C215,'Base de données'!$A:$E,5,FALSE))),"CONTRÔLE A FAIRE","OK")),"",IF(AND(F215="OUI",G215&gt;(VLOOKUP(C215,'Base de données'!$A:$F,6,FALSE)+VLOOKUP(C215,'Base de données'!$A:$E,5,FALSE))),"CONTRÔLE A FAIRE","OK"))</f>
        <v/>
      </c>
      <c r="J215" s="3" t="str">
        <f>IF(ISNA(IF(AND(F215="OUI",I215&gt;(VLOOKUP(C215,'Base de données'!$A:$F,6,FALSE)+VLOOKUP(C215,'Base de données'!$A:$E,5,FALSE))),"CONTRÔLE QUALITE A PLANIFIER","RAS - VOIR ACTION A FAIRE")),"",IF(AND(F215="OUI",I215&gt;(VLOOKUP(C215,'Base de données'!$A:$F,6,FALSE)+VLOOKUP(C215,'Base de données'!$A:$E,5,FALSE))),"CONTRÔLE QUALITE A PLANIFIER","RAS - VOIR ACTION A FAIRE"))</f>
        <v/>
      </c>
    </row>
    <row r="216" spans="5:10">
      <c r="E216" s="15"/>
      <c r="H216" s="3" t="str">
        <f>IF(ISNA(IF(AND(F216="OUI",G216&gt;(VLOOKUP(C216,'Base de données'!$A:$F,6,FALSE)+VLOOKUP(C216,'Base de données'!$A:$E,5,FALSE))),"CONTRÔLE A FAIRE","OK")),"",IF(AND(F216="OUI",G216&gt;(VLOOKUP(C216,'Base de données'!$A:$F,6,FALSE)+VLOOKUP(C216,'Base de données'!$A:$E,5,FALSE))),"CONTRÔLE A FAIRE","OK"))</f>
        <v/>
      </c>
      <c r="J216" s="3" t="str">
        <f>IF(ISNA(IF(AND(F216="OUI",I216&gt;(VLOOKUP(C216,'Base de données'!$A:$F,6,FALSE)+VLOOKUP(C216,'Base de données'!$A:$E,5,FALSE))),"CONTRÔLE QUALITE A PLANIFIER","RAS - VOIR ACTION A FAIRE")),"",IF(AND(F216="OUI",I216&gt;(VLOOKUP(C216,'Base de données'!$A:$F,6,FALSE)+VLOOKUP(C216,'Base de données'!$A:$E,5,FALSE))),"CONTRÔLE QUALITE A PLANIFIER","RAS - VOIR ACTION A FAIRE"))</f>
        <v/>
      </c>
    </row>
    <row r="217" spans="5:10">
      <c r="E217" s="15"/>
      <c r="H217" s="3" t="str">
        <f>IF(ISNA(IF(AND(F217="OUI",G217&gt;(VLOOKUP(C217,'Base de données'!$A:$F,6,FALSE)+VLOOKUP(C217,'Base de données'!$A:$E,5,FALSE))),"CONTRÔLE A FAIRE","OK")),"",IF(AND(F217="OUI",G217&gt;(VLOOKUP(C217,'Base de données'!$A:$F,6,FALSE)+VLOOKUP(C217,'Base de données'!$A:$E,5,FALSE))),"CONTRÔLE A FAIRE","OK"))</f>
        <v/>
      </c>
      <c r="J217" s="3" t="str">
        <f>IF(ISNA(IF(AND(F217="OUI",I217&gt;(VLOOKUP(C217,'Base de données'!$A:$F,6,FALSE)+VLOOKUP(C217,'Base de données'!$A:$E,5,FALSE))),"CONTRÔLE QUALITE A PLANIFIER","RAS - VOIR ACTION A FAIRE")),"",IF(AND(F217="OUI",I217&gt;(VLOOKUP(C217,'Base de données'!$A:$F,6,FALSE)+VLOOKUP(C217,'Base de données'!$A:$E,5,FALSE))),"CONTRÔLE QUALITE A PLANIFIER","RAS - VOIR ACTION A FAIRE"))</f>
        <v/>
      </c>
    </row>
    <row r="218" spans="5:10">
      <c r="E218" s="15"/>
      <c r="H218" s="3" t="str">
        <f>IF(ISNA(IF(AND(F218="OUI",G218&gt;(VLOOKUP(C218,'Base de données'!$A:$F,6,FALSE)+VLOOKUP(C218,'Base de données'!$A:$E,5,FALSE))),"CONTRÔLE A FAIRE","OK")),"",IF(AND(F218="OUI",G218&gt;(VLOOKUP(C218,'Base de données'!$A:$F,6,FALSE)+VLOOKUP(C218,'Base de données'!$A:$E,5,FALSE))),"CONTRÔLE A FAIRE","OK"))</f>
        <v/>
      </c>
      <c r="J218" s="3" t="str">
        <f>IF(ISNA(IF(AND(F218="OUI",I218&gt;(VLOOKUP(C218,'Base de données'!$A:$F,6,FALSE)+VLOOKUP(C218,'Base de données'!$A:$E,5,FALSE))),"CONTRÔLE QUALITE A PLANIFIER","RAS - VOIR ACTION A FAIRE")),"",IF(AND(F218="OUI",I218&gt;(VLOOKUP(C218,'Base de données'!$A:$F,6,FALSE)+VLOOKUP(C218,'Base de données'!$A:$E,5,FALSE))),"CONTRÔLE QUALITE A PLANIFIER","RAS - VOIR ACTION A FAIRE"))</f>
        <v/>
      </c>
    </row>
    <row r="219" spans="5:10">
      <c r="E219" s="15"/>
      <c r="H219" s="3" t="str">
        <f>IF(ISNA(IF(AND(F219="OUI",G219&gt;(VLOOKUP(C219,'Base de données'!$A:$F,6,FALSE)+VLOOKUP(C219,'Base de données'!$A:$E,5,FALSE))),"CONTRÔLE A FAIRE","OK")),"",IF(AND(F219="OUI",G219&gt;(VLOOKUP(C219,'Base de données'!$A:$F,6,FALSE)+VLOOKUP(C219,'Base de données'!$A:$E,5,FALSE))),"CONTRÔLE A FAIRE","OK"))</f>
        <v/>
      </c>
      <c r="J219" s="3" t="str">
        <f>IF(ISNA(IF(AND(F219="OUI",I219&gt;(VLOOKUP(C219,'Base de données'!$A:$F,6,FALSE)+VLOOKUP(C219,'Base de données'!$A:$E,5,FALSE))),"CONTRÔLE QUALITE A PLANIFIER","RAS - VOIR ACTION A FAIRE")),"",IF(AND(F219="OUI",I219&gt;(VLOOKUP(C219,'Base de données'!$A:$F,6,FALSE)+VLOOKUP(C219,'Base de données'!$A:$E,5,FALSE))),"CONTRÔLE QUALITE A PLANIFIER","RAS - VOIR ACTION A FAIRE"))</f>
        <v/>
      </c>
    </row>
    <row r="220" spans="5:10">
      <c r="E220" s="15"/>
      <c r="H220" s="3" t="str">
        <f>IF(ISNA(IF(AND(F220="OUI",G220&gt;(VLOOKUP(C220,'Base de données'!$A:$F,6,FALSE)+VLOOKUP(C220,'Base de données'!$A:$E,5,FALSE))),"CONTRÔLE A FAIRE","OK")),"",IF(AND(F220="OUI",G220&gt;(VLOOKUP(C220,'Base de données'!$A:$F,6,FALSE)+VLOOKUP(C220,'Base de données'!$A:$E,5,FALSE))),"CONTRÔLE A FAIRE","OK"))</f>
        <v/>
      </c>
      <c r="J220" s="3" t="str">
        <f>IF(ISNA(IF(AND(F220="OUI",I220&gt;(VLOOKUP(C220,'Base de données'!$A:$F,6,FALSE)+VLOOKUP(C220,'Base de données'!$A:$E,5,FALSE))),"CONTRÔLE QUALITE A PLANIFIER","RAS - VOIR ACTION A FAIRE")),"",IF(AND(F220="OUI",I220&gt;(VLOOKUP(C220,'Base de données'!$A:$F,6,FALSE)+VLOOKUP(C220,'Base de données'!$A:$E,5,FALSE))),"CONTRÔLE QUALITE A PLANIFIER","RAS - VOIR ACTION A FAIRE"))</f>
        <v/>
      </c>
    </row>
    <row r="221" spans="5:10">
      <c r="E221" s="15"/>
      <c r="H221" s="3" t="str">
        <f>IF(ISNA(IF(AND(F221="OUI",G221&gt;(VLOOKUP(C221,'Base de données'!$A:$F,6,FALSE)+VLOOKUP(C221,'Base de données'!$A:$E,5,FALSE))),"CONTRÔLE A FAIRE","OK")),"",IF(AND(F221="OUI",G221&gt;(VLOOKUP(C221,'Base de données'!$A:$F,6,FALSE)+VLOOKUP(C221,'Base de données'!$A:$E,5,FALSE))),"CONTRÔLE A FAIRE","OK"))</f>
        <v/>
      </c>
      <c r="J221" s="3" t="str">
        <f>IF(ISNA(IF(AND(F221="OUI",I221&gt;(VLOOKUP(C221,'Base de données'!$A:$F,6,FALSE)+VLOOKUP(C221,'Base de données'!$A:$E,5,FALSE))),"CONTRÔLE QUALITE A PLANIFIER","RAS - VOIR ACTION A FAIRE")),"",IF(AND(F221="OUI",I221&gt;(VLOOKUP(C221,'Base de données'!$A:$F,6,FALSE)+VLOOKUP(C221,'Base de données'!$A:$E,5,FALSE))),"CONTRÔLE QUALITE A PLANIFIER","RAS - VOIR ACTION A FAIRE"))</f>
        <v/>
      </c>
    </row>
    <row r="222" spans="5:10">
      <c r="E222" s="15"/>
      <c r="H222" s="3" t="str">
        <f>IF(ISNA(IF(AND(F222="OUI",G222&gt;(VLOOKUP(C222,'Base de données'!$A:$F,6,FALSE)+VLOOKUP(C222,'Base de données'!$A:$E,5,FALSE))),"CONTRÔLE A FAIRE","OK")),"",IF(AND(F222="OUI",G222&gt;(VLOOKUP(C222,'Base de données'!$A:$F,6,FALSE)+VLOOKUP(C222,'Base de données'!$A:$E,5,FALSE))),"CONTRÔLE A FAIRE","OK"))</f>
        <v/>
      </c>
      <c r="J222" s="3" t="str">
        <f>IF(ISNA(IF(AND(F222="OUI",I222&gt;(VLOOKUP(C222,'Base de données'!$A:$F,6,FALSE)+VLOOKUP(C222,'Base de données'!$A:$E,5,FALSE))),"CONTRÔLE QUALITE A PLANIFIER","RAS - VOIR ACTION A FAIRE")),"",IF(AND(F222="OUI",I222&gt;(VLOOKUP(C222,'Base de données'!$A:$F,6,FALSE)+VLOOKUP(C222,'Base de données'!$A:$E,5,FALSE))),"CONTRÔLE QUALITE A PLANIFIER","RAS - VOIR ACTION A FAIRE"))</f>
        <v/>
      </c>
    </row>
    <row r="223" spans="5:10">
      <c r="E223" s="15"/>
      <c r="H223" s="3" t="str">
        <f>IF(ISNA(IF(AND(F223="OUI",G223&gt;(VLOOKUP(C223,'Base de données'!$A:$F,6,FALSE)+VLOOKUP(C223,'Base de données'!$A:$E,5,FALSE))),"CONTRÔLE A FAIRE","OK")),"",IF(AND(F223="OUI",G223&gt;(VLOOKUP(C223,'Base de données'!$A:$F,6,FALSE)+VLOOKUP(C223,'Base de données'!$A:$E,5,FALSE))),"CONTRÔLE A FAIRE","OK"))</f>
        <v/>
      </c>
      <c r="J223" s="3" t="str">
        <f>IF(ISNA(IF(AND(F223="OUI",I223&gt;(VLOOKUP(C223,'Base de données'!$A:$F,6,FALSE)+VLOOKUP(C223,'Base de données'!$A:$E,5,FALSE))),"CONTRÔLE QUALITE A PLANIFIER","RAS - VOIR ACTION A FAIRE")),"",IF(AND(F223="OUI",I223&gt;(VLOOKUP(C223,'Base de données'!$A:$F,6,FALSE)+VLOOKUP(C223,'Base de données'!$A:$E,5,FALSE))),"CONTRÔLE QUALITE A PLANIFIER","RAS - VOIR ACTION A FAIRE"))</f>
        <v/>
      </c>
    </row>
    <row r="224" spans="5:10">
      <c r="E224" s="15"/>
      <c r="H224" s="3" t="str">
        <f>IF(ISNA(IF(AND(F224="OUI",G224&gt;(VLOOKUP(C224,'Base de données'!$A:$F,6,FALSE)+VLOOKUP(C224,'Base de données'!$A:$E,5,FALSE))),"CONTRÔLE A FAIRE","OK")),"",IF(AND(F224="OUI",G224&gt;(VLOOKUP(C224,'Base de données'!$A:$F,6,FALSE)+VLOOKUP(C224,'Base de données'!$A:$E,5,FALSE))),"CONTRÔLE A FAIRE","OK"))</f>
        <v/>
      </c>
      <c r="J224" s="3" t="str">
        <f>IF(ISNA(IF(AND(F224="OUI",I224&gt;(VLOOKUP(C224,'Base de données'!$A:$F,6,FALSE)+VLOOKUP(C224,'Base de données'!$A:$E,5,FALSE))),"CONTRÔLE QUALITE A PLANIFIER","RAS - VOIR ACTION A FAIRE")),"",IF(AND(F224="OUI",I224&gt;(VLOOKUP(C224,'Base de données'!$A:$F,6,FALSE)+VLOOKUP(C224,'Base de données'!$A:$E,5,FALSE))),"CONTRÔLE QUALITE A PLANIFIER","RAS - VOIR ACTION A FAIRE"))</f>
        <v/>
      </c>
    </row>
    <row r="225" spans="5:10">
      <c r="E225" s="15"/>
      <c r="H225" s="3" t="str">
        <f>IF(ISNA(IF(AND(F225="OUI",G225&gt;(VLOOKUP(C225,'Base de données'!$A:$F,6,FALSE)+VLOOKUP(C225,'Base de données'!$A:$E,5,FALSE))),"CONTRÔLE A FAIRE","OK")),"",IF(AND(F225="OUI",G225&gt;(VLOOKUP(C225,'Base de données'!$A:$F,6,FALSE)+VLOOKUP(C225,'Base de données'!$A:$E,5,FALSE))),"CONTRÔLE A FAIRE","OK"))</f>
        <v/>
      </c>
      <c r="J225" s="3" t="str">
        <f>IF(ISNA(IF(AND(F225="OUI",I225&gt;(VLOOKUP(C225,'Base de données'!$A:$F,6,FALSE)+VLOOKUP(C225,'Base de données'!$A:$E,5,FALSE))),"CONTRÔLE QUALITE A PLANIFIER","RAS - VOIR ACTION A FAIRE")),"",IF(AND(F225="OUI",I225&gt;(VLOOKUP(C225,'Base de données'!$A:$F,6,FALSE)+VLOOKUP(C225,'Base de données'!$A:$E,5,FALSE))),"CONTRÔLE QUALITE A PLANIFIER","RAS - VOIR ACTION A FAIRE"))</f>
        <v/>
      </c>
    </row>
    <row r="226" spans="5:10">
      <c r="E226" s="15"/>
      <c r="H226" s="3" t="str">
        <f>IF(ISNA(IF(AND(F226="OUI",G226&gt;(VLOOKUP(C226,'Base de données'!$A:$F,6,FALSE)+VLOOKUP(C226,'Base de données'!$A:$E,5,FALSE))),"CONTRÔLE A FAIRE","OK")),"",IF(AND(F226="OUI",G226&gt;(VLOOKUP(C226,'Base de données'!$A:$F,6,FALSE)+VLOOKUP(C226,'Base de données'!$A:$E,5,FALSE))),"CONTRÔLE A FAIRE","OK"))</f>
        <v/>
      </c>
      <c r="J226" s="3" t="str">
        <f>IF(ISNA(IF(AND(F226="OUI",I226&gt;(VLOOKUP(C226,'Base de données'!$A:$F,6,FALSE)+VLOOKUP(C226,'Base de données'!$A:$E,5,FALSE))),"CONTRÔLE QUALITE A PLANIFIER","RAS - VOIR ACTION A FAIRE")),"",IF(AND(F226="OUI",I226&gt;(VLOOKUP(C226,'Base de données'!$A:$F,6,FALSE)+VLOOKUP(C226,'Base de données'!$A:$E,5,FALSE))),"CONTRÔLE QUALITE A PLANIFIER","RAS - VOIR ACTION A FAIRE"))</f>
        <v/>
      </c>
    </row>
    <row r="227" spans="5:10">
      <c r="E227" s="15"/>
      <c r="H227" s="3" t="str">
        <f>IF(ISNA(IF(AND(F227="OUI",G227&gt;(VLOOKUP(C227,'Base de données'!$A:$F,6,FALSE)+VLOOKUP(C227,'Base de données'!$A:$E,5,FALSE))),"CONTRÔLE A FAIRE","OK")),"",IF(AND(F227="OUI",G227&gt;(VLOOKUP(C227,'Base de données'!$A:$F,6,FALSE)+VLOOKUP(C227,'Base de données'!$A:$E,5,FALSE))),"CONTRÔLE A FAIRE","OK"))</f>
        <v/>
      </c>
      <c r="J227" s="3" t="str">
        <f>IF(ISNA(IF(AND(F227="OUI",I227&gt;(VLOOKUP(C227,'Base de données'!$A:$F,6,FALSE)+VLOOKUP(C227,'Base de données'!$A:$E,5,FALSE))),"CONTRÔLE QUALITE A PLANIFIER","RAS - VOIR ACTION A FAIRE")),"",IF(AND(F227="OUI",I227&gt;(VLOOKUP(C227,'Base de données'!$A:$F,6,FALSE)+VLOOKUP(C227,'Base de données'!$A:$E,5,FALSE))),"CONTRÔLE QUALITE A PLANIFIER","RAS - VOIR ACTION A FAIRE"))</f>
        <v/>
      </c>
    </row>
    <row r="228" spans="5:10">
      <c r="E228" s="15"/>
      <c r="H228" s="3" t="str">
        <f>IF(ISNA(IF(AND(F228="OUI",G228&gt;(VLOOKUP(C228,'Base de données'!$A:$F,6,FALSE)+VLOOKUP(C228,'Base de données'!$A:$E,5,FALSE))),"CONTRÔLE A FAIRE","OK")),"",IF(AND(F228="OUI",G228&gt;(VLOOKUP(C228,'Base de données'!$A:$F,6,FALSE)+VLOOKUP(C228,'Base de données'!$A:$E,5,FALSE))),"CONTRÔLE A FAIRE","OK"))</f>
        <v/>
      </c>
      <c r="J228" s="3" t="str">
        <f>IF(ISNA(IF(AND(F228="OUI",I228&gt;(VLOOKUP(C228,'Base de données'!$A:$F,6,FALSE)+VLOOKUP(C228,'Base de données'!$A:$E,5,FALSE))),"CONTRÔLE QUALITE A PLANIFIER","RAS - VOIR ACTION A FAIRE")),"",IF(AND(F228="OUI",I228&gt;(VLOOKUP(C228,'Base de données'!$A:$F,6,FALSE)+VLOOKUP(C228,'Base de données'!$A:$E,5,FALSE))),"CONTRÔLE QUALITE A PLANIFIER","RAS - VOIR ACTION A FAIRE"))</f>
        <v/>
      </c>
    </row>
    <row r="229" spans="5:10">
      <c r="E229" s="15"/>
      <c r="H229" s="3" t="str">
        <f>IF(ISNA(IF(AND(F229="OUI",G229&gt;(VLOOKUP(C229,'Base de données'!$A:$F,6,FALSE)+VLOOKUP(C229,'Base de données'!$A:$E,5,FALSE))),"CONTRÔLE A FAIRE","OK")),"",IF(AND(F229="OUI",G229&gt;(VLOOKUP(C229,'Base de données'!$A:$F,6,FALSE)+VLOOKUP(C229,'Base de données'!$A:$E,5,FALSE))),"CONTRÔLE A FAIRE","OK"))</f>
        <v/>
      </c>
      <c r="J229" s="3" t="str">
        <f>IF(ISNA(IF(AND(F229="OUI",I229&gt;(VLOOKUP(C229,'Base de données'!$A:$F,6,FALSE)+VLOOKUP(C229,'Base de données'!$A:$E,5,FALSE))),"CONTRÔLE QUALITE A PLANIFIER","RAS - VOIR ACTION A FAIRE")),"",IF(AND(F229="OUI",I229&gt;(VLOOKUP(C229,'Base de données'!$A:$F,6,FALSE)+VLOOKUP(C229,'Base de données'!$A:$E,5,FALSE))),"CONTRÔLE QUALITE A PLANIFIER","RAS - VOIR ACTION A FAIRE"))</f>
        <v/>
      </c>
    </row>
    <row r="230" spans="5:10">
      <c r="E230" s="15"/>
      <c r="H230" s="3" t="str">
        <f>IF(ISNA(IF(AND(F230="OUI",G230&gt;(VLOOKUP(C230,'Base de données'!$A:$F,6,FALSE)+VLOOKUP(C230,'Base de données'!$A:$E,5,FALSE))),"CONTRÔLE A FAIRE","OK")),"",IF(AND(F230="OUI",G230&gt;(VLOOKUP(C230,'Base de données'!$A:$F,6,FALSE)+VLOOKUP(C230,'Base de données'!$A:$E,5,FALSE))),"CONTRÔLE A FAIRE","OK"))</f>
        <v/>
      </c>
      <c r="J230" s="3" t="str">
        <f>IF(ISNA(IF(AND(F230="OUI",I230&gt;(VLOOKUP(C230,'Base de données'!$A:$F,6,FALSE)+VLOOKUP(C230,'Base de données'!$A:$E,5,FALSE))),"CONTRÔLE QUALITE A PLANIFIER","RAS - VOIR ACTION A FAIRE")),"",IF(AND(F230="OUI",I230&gt;(VLOOKUP(C230,'Base de données'!$A:$F,6,FALSE)+VLOOKUP(C230,'Base de données'!$A:$E,5,FALSE))),"CONTRÔLE QUALITE A PLANIFIER","RAS - VOIR ACTION A FAIRE"))</f>
        <v/>
      </c>
    </row>
    <row r="231" spans="5:10">
      <c r="E231" s="15"/>
      <c r="H231" s="3" t="str">
        <f>IF(ISNA(IF(AND(F231="OUI",G231&gt;(VLOOKUP(C231,'Base de données'!$A:$F,6,FALSE)+VLOOKUP(C231,'Base de données'!$A:$E,5,FALSE))),"CONTRÔLE A FAIRE","OK")),"",IF(AND(F231="OUI",G231&gt;(VLOOKUP(C231,'Base de données'!$A:$F,6,FALSE)+VLOOKUP(C231,'Base de données'!$A:$E,5,FALSE))),"CONTRÔLE A FAIRE","OK"))</f>
        <v/>
      </c>
      <c r="J231" s="3" t="str">
        <f>IF(ISNA(IF(AND(F231="OUI",I231&gt;(VLOOKUP(C231,'Base de données'!$A:$F,6,FALSE)+VLOOKUP(C231,'Base de données'!$A:$E,5,FALSE))),"CONTRÔLE QUALITE A PLANIFIER","RAS - VOIR ACTION A FAIRE")),"",IF(AND(F231="OUI",I231&gt;(VLOOKUP(C231,'Base de données'!$A:$F,6,FALSE)+VLOOKUP(C231,'Base de données'!$A:$E,5,FALSE))),"CONTRÔLE QUALITE A PLANIFIER","RAS - VOIR ACTION A FAIRE"))</f>
        <v/>
      </c>
    </row>
    <row r="232" spans="5:10">
      <c r="E232" s="15"/>
      <c r="H232" s="3" t="str">
        <f>IF(ISNA(IF(AND(F232="OUI",G232&gt;(VLOOKUP(C232,'Base de données'!$A:$F,6,FALSE)+VLOOKUP(C232,'Base de données'!$A:$E,5,FALSE))),"CONTRÔLE A FAIRE","OK")),"",IF(AND(F232="OUI",G232&gt;(VLOOKUP(C232,'Base de données'!$A:$F,6,FALSE)+VLOOKUP(C232,'Base de données'!$A:$E,5,FALSE))),"CONTRÔLE A FAIRE","OK"))</f>
        <v/>
      </c>
      <c r="J232" s="3" t="str">
        <f>IF(ISNA(IF(AND(F232="OUI",I232&gt;(VLOOKUP(C232,'Base de données'!$A:$F,6,FALSE)+VLOOKUP(C232,'Base de données'!$A:$E,5,FALSE))),"CONTRÔLE QUALITE A PLANIFIER","RAS - VOIR ACTION A FAIRE")),"",IF(AND(F232="OUI",I232&gt;(VLOOKUP(C232,'Base de données'!$A:$F,6,FALSE)+VLOOKUP(C232,'Base de données'!$A:$E,5,FALSE))),"CONTRÔLE QUALITE A PLANIFIER","RAS - VOIR ACTION A FAIRE"))</f>
        <v/>
      </c>
    </row>
    <row r="233" spans="5:10">
      <c r="E233" s="15"/>
      <c r="H233" s="3" t="str">
        <f>IF(ISNA(IF(AND(F233="OUI",G233&gt;(VLOOKUP(C233,'Base de données'!$A:$F,6,FALSE)+VLOOKUP(C233,'Base de données'!$A:$E,5,FALSE))),"CONTRÔLE A FAIRE","OK")),"",IF(AND(F233="OUI",G233&gt;(VLOOKUP(C233,'Base de données'!$A:$F,6,FALSE)+VLOOKUP(C233,'Base de données'!$A:$E,5,FALSE))),"CONTRÔLE A FAIRE","OK"))</f>
        <v/>
      </c>
      <c r="J233" s="3" t="str">
        <f>IF(ISNA(IF(AND(F233="OUI",I233&gt;(VLOOKUP(C233,'Base de données'!$A:$F,6,FALSE)+VLOOKUP(C233,'Base de données'!$A:$E,5,FALSE))),"CONTRÔLE QUALITE A PLANIFIER","RAS - VOIR ACTION A FAIRE")),"",IF(AND(F233="OUI",I233&gt;(VLOOKUP(C233,'Base de données'!$A:$F,6,FALSE)+VLOOKUP(C233,'Base de données'!$A:$E,5,FALSE))),"CONTRÔLE QUALITE A PLANIFIER","RAS - VOIR ACTION A FAIRE"))</f>
        <v/>
      </c>
    </row>
    <row r="234" spans="5:10">
      <c r="E234" s="15"/>
      <c r="H234" s="3" t="str">
        <f>IF(ISNA(IF(AND(F234="OUI",G234&gt;(VLOOKUP(C234,'Base de données'!$A:$F,6,FALSE)+VLOOKUP(C234,'Base de données'!$A:$E,5,FALSE))),"CONTRÔLE A FAIRE","OK")),"",IF(AND(F234="OUI",G234&gt;(VLOOKUP(C234,'Base de données'!$A:$F,6,FALSE)+VLOOKUP(C234,'Base de données'!$A:$E,5,FALSE))),"CONTRÔLE A FAIRE","OK"))</f>
        <v/>
      </c>
      <c r="J234" s="3" t="str">
        <f>IF(ISNA(IF(AND(F234="OUI",I234&gt;(VLOOKUP(C234,'Base de données'!$A:$F,6,FALSE)+VLOOKUP(C234,'Base de données'!$A:$E,5,FALSE))),"CONTRÔLE QUALITE A PLANIFIER","RAS - VOIR ACTION A FAIRE")),"",IF(AND(F234="OUI",I234&gt;(VLOOKUP(C234,'Base de données'!$A:$F,6,FALSE)+VLOOKUP(C234,'Base de données'!$A:$E,5,FALSE))),"CONTRÔLE QUALITE A PLANIFIER","RAS - VOIR ACTION A FAIRE"))</f>
        <v/>
      </c>
    </row>
    <row r="235" spans="5:10">
      <c r="E235" s="15"/>
      <c r="H235" s="3" t="str">
        <f>IF(ISNA(IF(AND(F235="OUI",G235&gt;(VLOOKUP(C235,'Base de données'!$A:$F,6,FALSE)+VLOOKUP(C235,'Base de données'!$A:$E,5,FALSE))),"CONTRÔLE A FAIRE","OK")),"",IF(AND(F235="OUI",G235&gt;(VLOOKUP(C235,'Base de données'!$A:$F,6,FALSE)+VLOOKUP(C235,'Base de données'!$A:$E,5,FALSE))),"CONTRÔLE A FAIRE","OK"))</f>
        <v/>
      </c>
      <c r="J235" s="3" t="str">
        <f>IF(ISNA(IF(AND(F235="OUI",I235&gt;(VLOOKUP(C235,'Base de données'!$A:$F,6,FALSE)+VLOOKUP(C235,'Base de données'!$A:$E,5,FALSE))),"CONTRÔLE QUALITE A PLANIFIER","RAS - VOIR ACTION A FAIRE")),"",IF(AND(F235="OUI",I235&gt;(VLOOKUP(C235,'Base de données'!$A:$F,6,FALSE)+VLOOKUP(C235,'Base de données'!$A:$E,5,FALSE))),"CONTRÔLE QUALITE A PLANIFIER","RAS - VOIR ACTION A FAIRE"))</f>
        <v/>
      </c>
    </row>
    <row r="236" spans="5:10">
      <c r="E236" s="15"/>
      <c r="H236" s="3" t="str">
        <f>IF(ISNA(IF(AND(F236="OUI",G236&gt;(VLOOKUP(C236,'Base de données'!$A:$F,6,FALSE)+VLOOKUP(C236,'Base de données'!$A:$E,5,FALSE))),"CONTRÔLE A FAIRE","OK")),"",IF(AND(F236="OUI",G236&gt;(VLOOKUP(C236,'Base de données'!$A:$F,6,FALSE)+VLOOKUP(C236,'Base de données'!$A:$E,5,FALSE))),"CONTRÔLE A FAIRE","OK"))</f>
        <v/>
      </c>
      <c r="J236" s="3" t="str">
        <f>IF(ISNA(IF(AND(F236="OUI",I236&gt;(VLOOKUP(C236,'Base de données'!$A:$F,6,FALSE)+VLOOKUP(C236,'Base de données'!$A:$E,5,FALSE))),"CONTRÔLE QUALITE A PLANIFIER","RAS - VOIR ACTION A FAIRE")),"",IF(AND(F236="OUI",I236&gt;(VLOOKUP(C236,'Base de données'!$A:$F,6,FALSE)+VLOOKUP(C236,'Base de données'!$A:$E,5,FALSE))),"CONTRÔLE QUALITE A PLANIFIER","RAS - VOIR ACTION A FAIRE"))</f>
        <v/>
      </c>
    </row>
    <row r="237" spans="5:10">
      <c r="E237" s="15"/>
      <c r="H237" s="3" t="str">
        <f>IF(ISNA(IF(AND(F237="OUI",G237&gt;(VLOOKUP(C237,'Base de données'!$A:$F,6,FALSE)+VLOOKUP(C237,'Base de données'!$A:$E,5,FALSE))),"CONTRÔLE A FAIRE","OK")),"",IF(AND(F237="OUI",G237&gt;(VLOOKUP(C237,'Base de données'!$A:$F,6,FALSE)+VLOOKUP(C237,'Base de données'!$A:$E,5,FALSE))),"CONTRÔLE A FAIRE","OK"))</f>
        <v/>
      </c>
      <c r="J237" s="3" t="str">
        <f>IF(ISNA(IF(AND(F237="OUI",I237&gt;(VLOOKUP(C237,'Base de données'!$A:$F,6,FALSE)+VLOOKUP(C237,'Base de données'!$A:$E,5,FALSE))),"CONTRÔLE QUALITE A PLANIFIER","RAS - VOIR ACTION A FAIRE")),"",IF(AND(F237="OUI",I237&gt;(VLOOKUP(C237,'Base de données'!$A:$F,6,FALSE)+VLOOKUP(C237,'Base de données'!$A:$E,5,FALSE))),"CONTRÔLE QUALITE A PLANIFIER","RAS - VOIR ACTION A FAIRE"))</f>
        <v/>
      </c>
    </row>
    <row r="238" spans="5:10">
      <c r="E238" s="15"/>
      <c r="H238" s="3" t="str">
        <f>IF(ISNA(IF(AND(F238="OUI",G238&gt;(VLOOKUP(C238,'Base de données'!$A:$F,6,FALSE)+VLOOKUP(C238,'Base de données'!$A:$E,5,FALSE))),"CONTRÔLE A FAIRE","OK")),"",IF(AND(F238="OUI",G238&gt;(VLOOKUP(C238,'Base de données'!$A:$F,6,FALSE)+VLOOKUP(C238,'Base de données'!$A:$E,5,FALSE))),"CONTRÔLE A FAIRE","OK"))</f>
        <v/>
      </c>
      <c r="J238" s="3" t="str">
        <f>IF(ISNA(IF(AND(F238="OUI",I238&gt;(VLOOKUP(C238,'Base de données'!$A:$F,6,FALSE)+VLOOKUP(C238,'Base de données'!$A:$E,5,FALSE))),"CONTRÔLE QUALITE A PLANIFIER","RAS - VOIR ACTION A FAIRE")),"",IF(AND(F238="OUI",I238&gt;(VLOOKUP(C238,'Base de données'!$A:$F,6,FALSE)+VLOOKUP(C238,'Base de données'!$A:$E,5,FALSE))),"CONTRÔLE QUALITE A PLANIFIER","RAS - VOIR ACTION A FAIRE"))</f>
        <v/>
      </c>
    </row>
    <row r="239" spans="5:10">
      <c r="E239" s="15"/>
      <c r="H239" s="3" t="str">
        <f>IF(ISNA(IF(AND(F239="OUI",G239&gt;(VLOOKUP(C239,'Base de données'!$A:$F,6,FALSE)+VLOOKUP(C239,'Base de données'!$A:$E,5,FALSE))),"CONTRÔLE A FAIRE","OK")),"",IF(AND(F239="OUI",G239&gt;(VLOOKUP(C239,'Base de données'!$A:$F,6,FALSE)+VLOOKUP(C239,'Base de données'!$A:$E,5,FALSE))),"CONTRÔLE A FAIRE","OK"))</f>
        <v/>
      </c>
      <c r="J239" s="3" t="str">
        <f>IF(ISNA(IF(AND(F239="OUI",I239&gt;(VLOOKUP(C239,'Base de données'!$A:$F,6,FALSE)+VLOOKUP(C239,'Base de données'!$A:$E,5,FALSE))),"CONTRÔLE QUALITE A PLANIFIER","RAS - VOIR ACTION A FAIRE")),"",IF(AND(F239="OUI",I239&gt;(VLOOKUP(C239,'Base de données'!$A:$F,6,FALSE)+VLOOKUP(C239,'Base de données'!$A:$E,5,FALSE))),"CONTRÔLE QUALITE A PLANIFIER","RAS - VOIR ACTION A FAIRE"))</f>
        <v/>
      </c>
    </row>
    <row r="240" spans="5:10">
      <c r="E240" s="15"/>
      <c r="H240" s="3" t="str">
        <f>IF(ISNA(IF(AND(F240="OUI",G240&gt;(VLOOKUP(C240,'Base de données'!$A:$F,6,FALSE)+VLOOKUP(C240,'Base de données'!$A:$E,5,FALSE))),"CONTRÔLE A FAIRE","OK")),"",IF(AND(F240="OUI",G240&gt;(VLOOKUP(C240,'Base de données'!$A:$F,6,FALSE)+VLOOKUP(C240,'Base de données'!$A:$E,5,FALSE))),"CONTRÔLE A FAIRE","OK"))</f>
        <v/>
      </c>
      <c r="J240" s="3" t="str">
        <f>IF(ISNA(IF(AND(F240="OUI",I240&gt;(VLOOKUP(C240,'Base de données'!$A:$F,6,FALSE)+VLOOKUP(C240,'Base de données'!$A:$E,5,FALSE))),"CONTRÔLE QUALITE A PLANIFIER","RAS - VOIR ACTION A FAIRE")),"",IF(AND(F240="OUI",I240&gt;(VLOOKUP(C240,'Base de données'!$A:$F,6,FALSE)+VLOOKUP(C240,'Base de données'!$A:$E,5,FALSE))),"CONTRÔLE QUALITE A PLANIFIER","RAS - VOIR ACTION A FAIRE"))</f>
        <v/>
      </c>
    </row>
    <row r="241" spans="5:10">
      <c r="E241" s="15"/>
      <c r="H241" s="3" t="str">
        <f>IF(ISNA(IF(AND(F241="OUI",G241&gt;(VLOOKUP(C241,'Base de données'!$A:$F,6,FALSE)+VLOOKUP(C241,'Base de données'!$A:$E,5,FALSE))),"CONTRÔLE A FAIRE","OK")),"",IF(AND(F241="OUI",G241&gt;(VLOOKUP(C241,'Base de données'!$A:$F,6,FALSE)+VLOOKUP(C241,'Base de données'!$A:$E,5,FALSE))),"CONTRÔLE A FAIRE","OK"))</f>
        <v/>
      </c>
      <c r="J241" s="3" t="str">
        <f>IF(ISNA(IF(AND(F241="OUI",I241&gt;(VLOOKUP(C241,'Base de données'!$A:$F,6,FALSE)+VLOOKUP(C241,'Base de données'!$A:$E,5,FALSE))),"CONTRÔLE QUALITE A PLANIFIER","RAS - VOIR ACTION A FAIRE")),"",IF(AND(F241="OUI",I241&gt;(VLOOKUP(C241,'Base de données'!$A:$F,6,FALSE)+VLOOKUP(C241,'Base de données'!$A:$E,5,FALSE))),"CONTRÔLE QUALITE A PLANIFIER","RAS - VOIR ACTION A FAIRE"))</f>
        <v/>
      </c>
    </row>
    <row r="242" spans="5:10">
      <c r="E242" s="15"/>
      <c r="H242" s="3" t="str">
        <f>IF(ISNA(IF(AND(F242="OUI",G242&gt;(VLOOKUP(C242,'Base de données'!$A:$F,6,FALSE)+VLOOKUP(C242,'Base de données'!$A:$E,5,FALSE))),"CONTRÔLE A FAIRE","OK")),"",IF(AND(F242="OUI",G242&gt;(VLOOKUP(C242,'Base de données'!$A:$F,6,FALSE)+VLOOKUP(C242,'Base de données'!$A:$E,5,FALSE))),"CONTRÔLE A FAIRE","OK"))</f>
        <v/>
      </c>
      <c r="J242" s="3" t="str">
        <f>IF(ISNA(IF(AND(F242="OUI",I242&gt;(VLOOKUP(C242,'Base de données'!$A:$F,6,FALSE)+VLOOKUP(C242,'Base de données'!$A:$E,5,FALSE))),"CONTRÔLE QUALITE A PLANIFIER","RAS - VOIR ACTION A FAIRE")),"",IF(AND(F242="OUI",I242&gt;(VLOOKUP(C242,'Base de données'!$A:$F,6,FALSE)+VLOOKUP(C242,'Base de données'!$A:$E,5,FALSE))),"CONTRÔLE QUALITE A PLANIFIER","RAS - VOIR ACTION A FAIRE"))</f>
        <v/>
      </c>
    </row>
    <row r="243" spans="5:10">
      <c r="E243" s="15"/>
      <c r="H243" s="3" t="str">
        <f>IF(ISNA(IF(AND(F243="OUI",G243&gt;(VLOOKUP(C243,'Base de données'!$A:$F,6,FALSE)+VLOOKUP(C243,'Base de données'!$A:$E,5,FALSE))),"CONTRÔLE A FAIRE","OK")),"",IF(AND(F243="OUI",G243&gt;(VLOOKUP(C243,'Base de données'!$A:$F,6,FALSE)+VLOOKUP(C243,'Base de données'!$A:$E,5,FALSE))),"CONTRÔLE A FAIRE","OK"))</f>
        <v/>
      </c>
      <c r="J243" s="3" t="str">
        <f>IF(ISNA(IF(AND(F243="OUI",I243&gt;(VLOOKUP(C243,'Base de données'!$A:$F,6,FALSE)+VLOOKUP(C243,'Base de données'!$A:$E,5,FALSE))),"CONTRÔLE QUALITE A PLANIFIER","RAS - VOIR ACTION A FAIRE")),"",IF(AND(F243="OUI",I243&gt;(VLOOKUP(C243,'Base de données'!$A:$F,6,FALSE)+VLOOKUP(C243,'Base de données'!$A:$E,5,FALSE))),"CONTRÔLE QUALITE A PLANIFIER","RAS - VOIR ACTION A FAIRE"))</f>
        <v/>
      </c>
    </row>
    <row r="244" spans="5:10">
      <c r="E244" s="15"/>
      <c r="H244" s="3" t="str">
        <f>IF(ISNA(IF(AND(F244="OUI",G244&gt;(VLOOKUP(C244,'Base de données'!$A:$F,6,FALSE)+VLOOKUP(C244,'Base de données'!$A:$E,5,FALSE))),"CONTRÔLE A FAIRE","OK")),"",IF(AND(F244="OUI",G244&gt;(VLOOKUP(C244,'Base de données'!$A:$F,6,FALSE)+VLOOKUP(C244,'Base de données'!$A:$E,5,FALSE))),"CONTRÔLE A FAIRE","OK"))</f>
        <v/>
      </c>
      <c r="J244" s="3" t="str">
        <f>IF(ISNA(IF(AND(F244="OUI",I244&gt;(VLOOKUP(C244,'Base de données'!$A:$F,6,FALSE)+VLOOKUP(C244,'Base de données'!$A:$E,5,FALSE))),"CONTRÔLE QUALITE A PLANIFIER","RAS - VOIR ACTION A FAIRE")),"",IF(AND(F244="OUI",I244&gt;(VLOOKUP(C244,'Base de données'!$A:$F,6,FALSE)+VLOOKUP(C244,'Base de données'!$A:$E,5,FALSE))),"CONTRÔLE QUALITE A PLANIFIER","RAS - VOIR ACTION A FAIRE"))</f>
        <v/>
      </c>
    </row>
    <row r="245" spans="5:10">
      <c r="E245" s="15"/>
      <c r="H245" s="3" t="str">
        <f>IF(ISNA(IF(AND(F245="OUI",G245&gt;(VLOOKUP(C245,'Base de données'!$A:$F,6,FALSE)+VLOOKUP(C245,'Base de données'!$A:$E,5,FALSE))),"CONTRÔLE A FAIRE","OK")),"",IF(AND(F245="OUI",G245&gt;(VLOOKUP(C245,'Base de données'!$A:$F,6,FALSE)+VLOOKUP(C245,'Base de données'!$A:$E,5,FALSE))),"CONTRÔLE A FAIRE","OK"))</f>
        <v/>
      </c>
      <c r="J245" s="3" t="str">
        <f>IF(ISNA(IF(AND(F245="OUI",I245&gt;(VLOOKUP(C245,'Base de données'!$A:$F,6,FALSE)+VLOOKUP(C245,'Base de données'!$A:$E,5,FALSE))),"CONTRÔLE QUALITE A PLANIFIER","RAS - VOIR ACTION A FAIRE")),"",IF(AND(F245="OUI",I245&gt;(VLOOKUP(C245,'Base de données'!$A:$F,6,FALSE)+VLOOKUP(C245,'Base de données'!$A:$E,5,FALSE))),"CONTRÔLE QUALITE A PLANIFIER","RAS - VOIR ACTION A FAIRE"))</f>
        <v/>
      </c>
    </row>
    <row r="246" spans="5:10">
      <c r="E246" s="15"/>
      <c r="H246" s="3" t="str">
        <f>IF(ISNA(IF(AND(F246="OUI",G246&gt;(VLOOKUP(C246,'Base de données'!$A:$F,6,FALSE)+VLOOKUP(C246,'Base de données'!$A:$E,5,FALSE))),"CONTRÔLE A FAIRE","OK")),"",IF(AND(F246="OUI",G246&gt;(VLOOKUP(C246,'Base de données'!$A:$F,6,FALSE)+VLOOKUP(C246,'Base de données'!$A:$E,5,FALSE))),"CONTRÔLE A FAIRE","OK"))</f>
        <v/>
      </c>
      <c r="J246" s="3" t="str">
        <f>IF(ISNA(IF(AND(F246="OUI",I246&gt;(VLOOKUP(C246,'Base de données'!$A:$F,6,FALSE)+VLOOKUP(C246,'Base de données'!$A:$E,5,FALSE))),"CONTRÔLE QUALITE A PLANIFIER","RAS - VOIR ACTION A FAIRE")),"",IF(AND(F246="OUI",I246&gt;(VLOOKUP(C246,'Base de données'!$A:$F,6,FALSE)+VLOOKUP(C246,'Base de données'!$A:$E,5,FALSE))),"CONTRÔLE QUALITE A PLANIFIER","RAS - VOIR ACTION A FAIRE"))</f>
        <v/>
      </c>
    </row>
    <row r="247" spans="5:10">
      <c r="E247" s="15"/>
      <c r="H247" s="3" t="str">
        <f>IF(ISNA(IF(AND(F247="OUI",G247&gt;(VLOOKUP(C247,'Base de données'!$A:$F,6,FALSE)+VLOOKUP(C247,'Base de données'!$A:$E,5,FALSE))),"CONTRÔLE A FAIRE","OK")),"",IF(AND(F247="OUI",G247&gt;(VLOOKUP(C247,'Base de données'!$A:$F,6,FALSE)+VLOOKUP(C247,'Base de données'!$A:$E,5,FALSE))),"CONTRÔLE A FAIRE","OK"))</f>
        <v/>
      </c>
      <c r="J247" s="3" t="str">
        <f>IF(ISNA(IF(AND(F247="OUI",I247&gt;(VLOOKUP(C247,'Base de données'!$A:$F,6,FALSE)+VLOOKUP(C247,'Base de données'!$A:$E,5,FALSE))),"CONTRÔLE QUALITE A PLANIFIER","RAS - VOIR ACTION A FAIRE")),"",IF(AND(F247="OUI",I247&gt;(VLOOKUP(C247,'Base de données'!$A:$F,6,FALSE)+VLOOKUP(C247,'Base de données'!$A:$E,5,FALSE))),"CONTRÔLE QUALITE A PLANIFIER","RAS - VOIR ACTION A FAIRE"))</f>
        <v/>
      </c>
    </row>
    <row r="248" spans="5:10">
      <c r="E248" s="15"/>
      <c r="H248" s="3" t="str">
        <f>IF(ISNA(IF(AND(F248="OUI",G248&gt;(VLOOKUP(C248,'Base de données'!$A:$F,6,FALSE)+VLOOKUP(C248,'Base de données'!$A:$E,5,FALSE))),"CONTRÔLE A FAIRE","OK")),"",IF(AND(F248="OUI",G248&gt;(VLOOKUP(C248,'Base de données'!$A:$F,6,FALSE)+VLOOKUP(C248,'Base de données'!$A:$E,5,FALSE))),"CONTRÔLE A FAIRE","OK"))</f>
        <v/>
      </c>
      <c r="J248" s="3" t="str">
        <f>IF(ISNA(IF(AND(F248="OUI",I248&gt;(VLOOKUP(C248,'Base de données'!$A:$F,6,FALSE)+VLOOKUP(C248,'Base de données'!$A:$E,5,FALSE))),"CONTRÔLE QUALITE A PLANIFIER","RAS - VOIR ACTION A FAIRE")),"",IF(AND(F248="OUI",I248&gt;(VLOOKUP(C248,'Base de données'!$A:$F,6,FALSE)+VLOOKUP(C248,'Base de données'!$A:$E,5,FALSE))),"CONTRÔLE QUALITE A PLANIFIER","RAS - VOIR ACTION A FAIRE"))</f>
        <v/>
      </c>
    </row>
    <row r="249" spans="5:10">
      <c r="E249" s="15"/>
      <c r="H249" s="3" t="str">
        <f>IF(ISNA(IF(AND(F249="OUI",G249&gt;(VLOOKUP(C249,'Base de données'!$A:$F,6,FALSE)+VLOOKUP(C249,'Base de données'!$A:$E,5,FALSE))),"CONTRÔLE A FAIRE","OK")),"",IF(AND(F249="OUI",G249&gt;(VLOOKUP(C249,'Base de données'!$A:$F,6,FALSE)+VLOOKUP(C249,'Base de données'!$A:$E,5,FALSE))),"CONTRÔLE A FAIRE","OK"))</f>
        <v/>
      </c>
      <c r="J249" s="3" t="str">
        <f>IF(ISNA(IF(AND(F249="OUI",I249&gt;(VLOOKUP(C249,'Base de données'!$A:$F,6,FALSE)+VLOOKUP(C249,'Base de données'!$A:$E,5,FALSE))),"CONTRÔLE QUALITE A PLANIFIER","RAS - VOIR ACTION A FAIRE")),"",IF(AND(F249="OUI",I249&gt;(VLOOKUP(C249,'Base de données'!$A:$F,6,FALSE)+VLOOKUP(C249,'Base de données'!$A:$E,5,FALSE))),"CONTRÔLE QUALITE A PLANIFIER","RAS - VOIR ACTION A FAIRE"))</f>
        <v/>
      </c>
    </row>
    <row r="250" spans="5:10">
      <c r="E250" s="15"/>
      <c r="H250" s="3" t="str">
        <f>IF(ISNA(IF(AND(F250="OUI",G250&gt;(VLOOKUP(C250,'Base de données'!$A:$F,6,FALSE)+VLOOKUP(C250,'Base de données'!$A:$E,5,FALSE))),"CONTRÔLE A FAIRE","OK")),"",IF(AND(F250="OUI",G250&gt;(VLOOKUP(C250,'Base de données'!$A:$F,6,FALSE)+VLOOKUP(C250,'Base de données'!$A:$E,5,FALSE))),"CONTRÔLE A FAIRE","OK"))</f>
        <v/>
      </c>
      <c r="J250" s="3" t="str">
        <f>IF(ISNA(IF(AND(F250="OUI",I250&gt;(VLOOKUP(C250,'Base de données'!$A:$F,6,FALSE)+VLOOKUP(C250,'Base de données'!$A:$E,5,FALSE))),"CONTRÔLE QUALITE A PLANIFIER","RAS - VOIR ACTION A FAIRE")),"",IF(AND(F250="OUI",I250&gt;(VLOOKUP(C250,'Base de données'!$A:$F,6,FALSE)+VLOOKUP(C250,'Base de données'!$A:$E,5,FALSE))),"CONTRÔLE QUALITE A PLANIFIER","RAS - VOIR ACTION A FAIRE"))</f>
        <v/>
      </c>
    </row>
    <row r="251" spans="5:10">
      <c r="E251" s="15"/>
      <c r="H251" s="3" t="str">
        <f>IF(ISNA(IF(AND(F251="OUI",G251&gt;(VLOOKUP(C251,'Base de données'!$A:$F,6,FALSE)+VLOOKUP(C251,'Base de données'!$A:$E,5,FALSE))),"CONTRÔLE A FAIRE","OK")),"",IF(AND(F251="OUI",G251&gt;(VLOOKUP(C251,'Base de données'!$A:$F,6,FALSE)+VLOOKUP(C251,'Base de données'!$A:$E,5,FALSE))),"CONTRÔLE A FAIRE","OK"))</f>
        <v/>
      </c>
      <c r="J251" s="3" t="str">
        <f>IF(ISNA(IF(AND(F251="OUI",I251&gt;(VLOOKUP(C251,'Base de données'!$A:$F,6,FALSE)+VLOOKUP(C251,'Base de données'!$A:$E,5,FALSE))),"CONTRÔLE QUALITE A PLANIFIER","RAS - VOIR ACTION A FAIRE")),"",IF(AND(F251="OUI",I251&gt;(VLOOKUP(C251,'Base de données'!$A:$F,6,FALSE)+VLOOKUP(C251,'Base de données'!$A:$E,5,FALSE))),"CONTRÔLE QUALITE A PLANIFIER","RAS - VOIR ACTION A FAIRE"))</f>
        <v/>
      </c>
    </row>
    <row r="252" spans="5:10">
      <c r="E252" s="15"/>
      <c r="H252" s="3" t="str">
        <f>IF(ISNA(IF(AND(F252="OUI",G252&gt;(VLOOKUP(C252,'Base de données'!$A:$F,6,FALSE)+VLOOKUP(C252,'Base de données'!$A:$E,5,FALSE))),"CONTRÔLE A FAIRE","OK")),"",IF(AND(F252="OUI",G252&gt;(VLOOKUP(C252,'Base de données'!$A:$F,6,FALSE)+VLOOKUP(C252,'Base de données'!$A:$E,5,FALSE))),"CONTRÔLE A FAIRE","OK"))</f>
        <v/>
      </c>
      <c r="J252" s="3" t="str">
        <f>IF(ISNA(IF(AND(F252="OUI",I252&gt;(VLOOKUP(C252,'Base de données'!$A:$F,6,FALSE)+VLOOKUP(C252,'Base de données'!$A:$E,5,FALSE))),"CONTRÔLE QUALITE A PLANIFIER","RAS - VOIR ACTION A FAIRE")),"",IF(AND(F252="OUI",I252&gt;(VLOOKUP(C252,'Base de données'!$A:$F,6,FALSE)+VLOOKUP(C252,'Base de données'!$A:$E,5,FALSE))),"CONTRÔLE QUALITE A PLANIFIER","RAS - VOIR ACTION A FAIRE"))</f>
        <v/>
      </c>
    </row>
    <row r="253" spans="5:10">
      <c r="E253" s="15"/>
      <c r="H253" s="3" t="str">
        <f>IF(ISNA(IF(AND(F253="OUI",G253&gt;(VLOOKUP(C253,'Base de données'!$A:$F,6,FALSE)+VLOOKUP(C253,'Base de données'!$A:$E,5,FALSE))),"CONTRÔLE A FAIRE","OK")),"",IF(AND(F253="OUI",G253&gt;(VLOOKUP(C253,'Base de données'!$A:$F,6,FALSE)+VLOOKUP(C253,'Base de données'!$A:$E,5,FALSE))),"CONTRÔLE A FAIRE","OK"))</f>
        <v/>
      </c>
      <c r="J253" s="3" t="str">
        <f>IF(ISNA(IF(AND(F253="OUI",I253&gt;(VLOOKUP(C253,'Base de données'!$A:$F,6,FALSE)+VLOOKUP(C253,'Base de données'!$A:$E,5,FALSE))),"CONTRÔLE QUALITE A PLANIFIER","RAS - VOIR ACTION A FAIRE")),"",IF(AND(F253="OUI",I253&gt;(VLOOKUP(C253,'Base de données'!$A:$F,6,FALSE)+VLOOKUP(C253,'Base de données'!$A:$E,5,FALSE))),"CONTRÔLE QUALITE A PLANIFIER","RAS - VOIR ACTION A FAIRE"))</f>
        <v/>
      </c>
    </row>
    <row r="254" spans="5:10">
      <c r="E254" s="15"/>
      <c r="H254" s="3" t="str">
        <f>IF(ISNA(IF(AND(F254="OUI",G254&gt;(VLOOKUP(C254,'Base de données'!$A:$F,6,FALSE)+VLOOKUP(C254,'Base de données'!$A:$E,5,FALSE))),"CONTRÔLE A FAIRE","OK")),"",IF(AND(F254="OUI",G254&gt;(VLOOKUP(C254,'Base de données'!$A:$F,6,FALSE)+VLOOKUP(C254,'Base de données'!$A:$E,5,FALSE))),"CONTRÔLE A FAIRE","OK"))</f>
        <v/>
      </c>
      <c r="J254" s="3" t="str">
        <f>IF(ISNA(IF(AND(F254="OUI",I254&gt;(VLOOKUP(C254,'Base de données'!$A:$F,6,FALSE)+VLOOKUP(C254,'Base de données'!$A:$E,5,FALSE))),"CONTRÔLE QUALITE A PLANIFIER","RAS - VOIR ACTION A FAIRE")),"",IF(AND(F254="OUI",I254&gt;(VLOOKUP(C254,'Base de données'!$A:$F,6,FALSE)+VLOOKUP(C254,'Base de données'!$A:$E,5,FALSE))),"CONTRÔLE QUALITE A PLANIFIER","RAS - VOIR ACTION A FAIRE"))</f>
        <v/>
      </c>
    </row>
    <row r="255" spans="5:10">
      <c r="E255" s="15"/>
      <c r="H255" s="3" t="str">
        <f>IF(ISNA(IF(AND(F255="OUI",G255&gt;(VLOOKUP(C255,'Base de données'!$A:$F,6,FALSE)+VLOOKUP(C255,'Base de données'!$A:$E,5,FALSE))),"CONTRÔLE A FAIRE","OK")),"",IF(AND(F255="OUI",G255&gt;(VLOOKUP(C255,'Base de données'!$A:$F,6,FALSE)+VLOOKUP(C255,'Base de données'!$A:$E,5,FALSE))),"CONTRÔLE A FAIRE","OK"))</f>
        <v/>
      </c>
      <c r="J255" s="3" t="str">
        <f>IF(ISNA(IF(AND(F255="OUI",I255&gt;(VLOOKUP(C255,'Base de données'!$A:$F,6,FALSE)+VLOOKUP(C255,'Base de données'!$A:$E,5,FALSE))),"CONTRÔLE QUALITE A PLANIFIER","RAS - VOIR ACTION A FAIRE")),"",IF(AND(F255="OUI",I255&gt;(VLOOKUP(C255,'Base de données'!$A:$F,6,FALSE)+VLOOKUP(C255,'Base de données'!$A:$E,5,FALSE))),"CONTRÔLE QUALITE A PLANIFIER","RAS - VOIR ACTION A FAIRE"))</f>
        <v/>
      </c>
    </row>
  </sheetData>
  <mergeCells count="1">
    <mergeCell ref="B3:K6"/>
  </mergeCells>
  <conditionalFormatting sqref="C8:C255">
    <cfRule type="containsBlanks" dxfId="2" priority="2">
      <formula>LEN(TRIM(C8))=0</formula>
    </cfRule>
  </conditionalFormatting>
  <conditionalFormatting sqref="I8:I255 G8:G255">
    <cfRule type="containsBlanks" dxfId="1" priority="1">
      <formula>LEN(TRIM(G8))=0</formula>
    </cfRule>
  </conditionalFormatting>
  <dataValidations count="3">
    <dataValidation type="list" allowBlank="1" showInputMessage="1" showErrorMessage="1" sqref="L8">
      <formula1>Listenomimages</formula1>
    </dataValidation>
    <dataValidation type="list" allowBlank="1" showInputMessage="1" showErrorMessage="1" prompt="ENTRER LE NOM DE L'EMPRUNTEUR" sqref="E8:E255">
      <formula1>Personnel</formula1>
    </dataValidation>
    <dataValidation type="list" allowBlank="1" showInputMessage="1" showErrorMessage="1" sqref="K8:K12">
      <formula1>Liste_actions</formula1>
    </dataValidation>
  </dataValidations>
  <pageMargins left="0.19685039370078741" right="0.19685039370078741" top="0.19685039370078741" bottom="0.19685039370078741" header="0.31496062992125984" footer="0.31496062992125984"/>
  <pageSetup paperSize="9" scale="58" fitToHeight="9" orientation="landscape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2"/>
  <dimension ref="A1:G12"/>
  <sheetViews>
    <sheetView workbookViewId="0">
      <selection activeCell="E12" sqref="E12"/>
    </sheetView>
  </sheetViews>
  <sheetFormatPr baseColWidth="10" defaultRowHeight="15"/>
  <cols>
    <col min="1" max="1" width="20" customWidth="1"/>
    <col min="2" max="2" width="27" customWidth="1"/>
    <col min="3" max="3" width="16.5703125" bestFit="1" customWidth="1"/>
    <col min="4" max="4" width="21.7109375" bestFit="1" customWidth="1"/>
    <col min="5" max="5" width="25.28515625" bestFit="1" customWidth="1"/>
    <col min="6" max="6" width="25.28515625" customWidth="1"/>
  </cols>
  <sheetData>
    <row r="1" spans="1:7" s="1" customFormat="1">
      <c r="A1" s="1" t="s">
        <v>0</v>
      </c>
      <c r="B1" s="1" t="s">
        <v>4</v>
      </c>
      <c r="C1" s="1" t="s">
        <v>19</v>
      </c>
      <c r="D1" s="1" t="s">
        <v>25</v>
      </c>
      <c r="E1" s="1" t="s">
        <v>40</v>
      </c>
      <c r="F1" s="1" t="s">
        <v>41</v>
      </c>
    </row>
    <row r="2" spans="1:7">
      <c r="A2" t="s">
        <v>5</v>
      </c>
      <c r="B2" t="s">
        <v>8</v>
      </c>
      <c r="C2" t="s">
        <v>20</v>
      </c>
      <c r="D2" s="2" t="s">
        <v>26</v>
      </c>
      <c r="E2">
        <v>0</v>
      </c>
    </row>
    <row r="3" spans="1:7">
      <c r="A3" t="s">
        <v>6</v>
      </c>
      <c r="B3" t="s">
        <v>9</v>
      </c>
      <c r="C3" t="s">
        <v>20</v>
      </c>
      <c r="D3" s="2" t="s">
        <v>26</v>
      </c>
      <c r="E3">
        <v>0</v>
      </c>
      <c r="F3" s="3">
        <v>42857</v>
      </c>
    </row>
    <row r="4" spans="1:7">
      <c r="A4" t="s">
        <v>7</v>
      </c>
      <c r="B4" t="s">
        <v>10</v>
      </c>
      <c r="C4" t="s">
        <v>20</v>
      </c>
      <c r="D4" s="2" t="s">
        <v>27</v>
      </c>
      <c r="E4">
        <v>365</v>
      </c>
      <c r="F4" s="3">
        <v>42536</v>
      </c>
      <c r="G4" s="3"/>
    </row>
    <row r="5" spans="1:7">
      <c r="A5" t="s">
        <v>12</v>
      </c>
      <c r="B5" t="s">
        <v>16</v>
      </c>
      <c r="C5" t="s">
        <v>24</v>
      </c>
      <c r="D5" s="2" t="s">
        <v>27</v>
      </c>
      <c r="E5">
        <v>365</v>
      </c>
      <c r="F5" s="3">
        <v>42339</v>
      </c>
    </row>
    <row r="6" spans="1:7">
      <c r="A6" t="s">
        <v>13</v>
      </c>
      <c r="B6" t="s">
        <v>17</v>
      </c>
      <c r="C6" t="s">
        <v>20</v>
      </c>
      <c r="D6" s="2" t="s">
        <v>26</v>
      </c>
      <c r="E6">
        <v>0</v>
      </c>
    </row>
    <row r="7" spans="1:7">
      <c r="A7" t="s">
        <v>14</v>
      </c>
      <c r="B7" t="s">
        <v>18</v>
      </c>
      <c r="C7" t="s">
        <v>20</v>
      </c>
      <c r="D7" s="2" t="s">
        <v>27</v>
      </c>
      <c r="E7">
        <v>365</v>
      </c>
    </row>
    <row r="8" spans="1:7">
      <c r="A8" t="s">
        <v>15</v>
      </c>
      <c r="B8" t="s">
        <v>21</v>
      </c>
      <c r="C8" t="s">
        <v>20</v>
      </c>
      <c r="D8" s="2" t="s">
        <v>27</v>
      </c>
      <c r="E8">
        <v>730</v>
      </c>
    </row>
    <row r="9" spans="1:7">
      <c r="A9" t="s">
        <v>22</v>
      </c>
      <c r="B9" t="s">
        <v>23</v>
      </c>
      <c r="C9" t="s">
        <v>20</v>
      </c>
      <c r="D9" s="2" t="s">
        <v>27</v>
      </c>
      <c r="E9">
        <v>730</v>
      </c>
    </row>
    <row r="10" spans="1:7">
      <c r="A10" t="s">
        <v>71</v>
      </c>
      <c r="B10" t="s">
        <v>66</v>
      </c>
      <c r="C10" t="s">
        <v>70</v>
      </c>
      <c r="D10" s="2" t="s">
        <v>27</v>
      </c>
      <c r="E10">
        <v>365</v>
      </c>
    </row>
    <row r="11" spans="1:7">
      <c r="A11" t="s">
        <v>72</v>
      </c>
      <c r="B11" t="s">
        <v>67</v>
      </c>
      <c r="C11" t="s">
        <v>70</v>
      </c>
      <c r="D11" s="2" t="s">
        <v>27</v>
      </c>
      <c r="E11">
        <v>365</v>
      </c>
    </row>
    <row r="12" spans="1:7">
      <c r="A12" t="s">
        <v>76</v>
      </c>
      <c r="B12" t="s">
        <v>77</v>
      </c>
      <c r="C12" t="s">
        <v>78</v>
      </c>
      <c r="D12" s="2" t="s">
        <v>26</v>
      </c>
    </row>
  </sheetData>
  <conditionalFormatting sqref="A1:A1048576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3"/>
  <dimension ref="A2:A14"/>
  <sheetViews>
    <sheetView workbookViewId="0"/>
  </sheetViews>
  <sheetFormatPr baseColWidth="10" defaultRowHeight="15"/>
  <cols>
    <col min="1" max="1" width="23.5703125" customWidth="1"/>
  </cols>
  <sheetData>
    <row r="2" spans="1:1">
      <c r="A2" t="s">
        <v>11</v>
      </c>
    </row>
    <row r="3" spans="1:1">
      <c r="A3" t="s">
        <v>39</v>
      </c>
    </row>
    <row r="4" spans="1:1">
      <c r="A4" t="s">
        <v>28</v>
      </c>
    </row>
    <row r="5" spans="1:1">
      <c r="A5" t="s">
        <v>38</v>
      </c>
    </row>
    <row r="6" spans="1:1">
      <c r="A6" t="s">
        <v>29</v>
      </c>
    </row>
    <row r="7" spans="1:1">
      <c r="A7" t="s">
        <v>30</v>
      </c>
    </row>
    <row r="8" spans="1:1">
      <c r="A8" t="s">
        <v>31</v>
      </c>
    </row>
    <row r="9" spans="1:1">
      <c r="A9" t="s">
        <v>32</v>
      </c>
    </row>
    <row r="10" spans="1:1">
      <c r="A10" t="s">
        <v>33</v>
      </c>
    </row>
    <row r="11" spans="1:1">
      <c r="A11" t="s">
        <v>37</v>
      </c>
    </row>
    <row r="12" spans="1:1">
      <c r="A12" t="s">
        <v>34</v>
      </c>
    </row>
    <row r="13" spans="1:1">
      <c r="A13" t="s">
        <v>35</v>
      </c>
    </row>
    <row r="14" spans="1:1">
      <c r="A14" t="s">
        <v>36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4"/>
  <dimension ref="B2:D12"/>
  <sheetViews>
    <sheetView topLeftCell="A3" workbookViewId="0">
      <selection activeCell="C10" sqref="C10:C12"/>
    </sheetView>
  </sheetViews>
  <sheetFormatPr baseColWidth="10" defaultRowHeight="15"/>
  <cols>
    <col min="2" max="2" width="18.5703125" style="8" customWidth="1"/>
    <col min="3" max="3" width="47.140625" style="8" customWidth="1"/>
    <col min="4" max="4" width="34" customWidth="1"/>
  </cols>
  <sheetData>
    <row r="2" spans="2:4" s="4" customFormat="1">
      <c r="B2" s="9" t="s">
        <v>48</v>
      </c>
      <c r="C2" s="9" t="s">
        <v>49</v>
      </c>
      <c r="D2" s="4" t="s">
        <v>50</v>
      </c>
    </row>
    <row r="3" spans="2:4" ht="144" customHeight="1">
      <c r="B3" s="8" t="s">
        <v>8</v>
      </c>
      <c r="C3" s="8" t="s">
        <v>45</v>
      </c>
    </row>
    <row r="4" spans="2:4" ht="128.25" customHeight="1">
      <c r="B4" s="8" t="s">
        <v>9</v>
      </c>
      <c r="C4" s="8" t="s">
        <v>46</v>
      </c>
    </row>
    <row r="5" spans="2:4" ht="163.5" customHeight="1">
      <c r="B5" s="8" t="s">
        <v>44</v>
      </c>
      <c r="C5" s="8" t="s">
        <v>47</v>
      </c>
    </row>
    <row r="6" spans="2:4" ht="157.5" customHeight="1">
      <c r="B6" s="8" t="s">
        <v>18</v>
      </c>
      <c r="C6" s="8" t="s">
        <v>60</v>
      </c>
    </row>
    <row r="7" spans="2:4" ht="124.5" customHeight="1">
      <c r="B7" s="8" t="s">
        <v>17</v>
      </c>
      <c r="C7" s="8" t="s">
        <v>61</v>
      </c>
    </row>
    <row r="8" spans="2:4" ht="147" customHeight="1">
      <c r="B8" s="8" t="s">
        <v>21</v>
      </c>
      <c r="C8" s="8" t="s">
        <v>62</v>
      </c>
    </row>
    <row r="9" spans="2:4" ht="153" customHeight="1">
      <c r="B9" s="8" t="s">
        <v>23</v>
      </c>
      <c r="C9" s="8" t="s">
        <v>63</v>
      </c>
    </row>
    <row r="10" spans="2:4" ht="178.5" customHeight="1">
      <c r="B10" s="8" t="s">
        <v>64</v>
      </c>
      <c r="C10" s="8" t="s">
        <v>65</v>
      </c>
    </row>
    <row r="11" spans="2:4" ht="147.75" customHeight="1">
      <c r="B11" s="8" t="s">
        <v>66</v>
      </c>
      <c r="C11" s="8" t="s">
        <v>68</v>
      </c>
    </row>
    <row r="12" spans="2:4" ht="104.25" customHeight="1">
      <c r="B12" s="8" t="s">
        <v>67</v>
      </c>
      <c r="C12" s="8" t="s">
        <v>69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6"/>
  <sheetViews>
    <sheetView workbookViewId="0"/>
  </sheetViews>
  <sheetFormatPr baseColWidth="10" defaultRowHeight="15"/>
  <sheetData>
    <row r="1" spans="1:1">
      <c r="A1" t="s">
        <v>54</v>
      </c>
    </row>
    <row r="2" spans="1:1">
      <c r="A2" t="s">
        <v>73</v>
      </c>
    </row>
    <row r="3" spans="1:1">
      <c r="A3" t="s">
        <v>56</v>
      </c>
    </row>
    <row r="4" spans="1:1">
      <c r="A4" t="s">
        <v>57</v>
      </c>
    </row>
    <row r="5" spans="1:1">
      <c r="A5" t="s">
        <v>58</v>
      </c>
    </row>
    <row r="6" spans="1:1">
      <c r="A6" t="s">
        <v>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GESTION ENTREES-SORTIES</vt:lpstr>
      <vt:lpstr>Base de données</vt:lpstr>
      <vt:lpstr>Personnel</vt:lpstr>
      <vt:lpstr>Biblio_Images</vt:lpstr>
      <vt:lpstr>Liste_actions</vt:lpstr>
      <vt:lpstr>ARTICLE</vt:lpstr>
      <vt:lpstr>Liste_actions</vt:lpstr>
      <vt:lpstr>Listenomimages</vt:lpstr>
      <vt:lpstr>Personnel</vt:lpstr>
    </vt:vector>
  </TitlesOfParts>
  <Company>HELLERMANN TYTON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Jérôme MESTRE</dc:creator>
  <cp:lastModifiedBy>Ariane MILLEVILLE</cp:lastModifiedBy>
  <cp:lastPrinted>2017-05-15T13:03:45Z</cp:lastPrinted>
  <dcterms:created xsi:type="dcterms:W3CDTF">2017-05-09T14:35:44Z</dcterms:created>
  <dcterms:modified xsi:type="dcterms:W3CDTF">2017-09-13T13:33:21Z</dcterms:modified>
</cp:coreProperties>
</file>